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Gisela\Desktop\TRANSPARENCIA 2026\NUEVOS FORMATOS\enviados primer trimestre\"/>
    </mc:Choice>
  </mc:AlternateContent>
  <xr:revisionPtr revIDLastSave="0" documentId="13_ncr:1_{72AAC056-BAF7-4706-B089-0B5D6BC4851D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porte de Formatos" sheetId="1" r:id="rId1"/>
    <sheet name="Tabla_53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0" i="2" l="1"/>
  <c r="E80" i="2"/>
  <c r="I79" i="2"/>
  <c r="E79" i="2"/>
  <c r="I78" i="2"/>
  <c r="E78" i="2"/>
  <c r="I77" i="2"/>
  <c r="E77" i="2"/>
  <c r="I76" i="2"/>
  <c r="E76" i="2"/>
  <c r="I75" i="2"/>
  <c r="E75" i="2"/>
  <c r="I74" i="2"/>
  <c r="E74" i="2"/>
  <c r="I73" i="2"/>
  <c r="E73" i="2"/>
  <c r="I72" i="2"/>
  <c r="E72" i="2"/>
  <c r="H71" i="2"/>
  <c r="G71" i="2"/>
  <c r="F71" i="2"/>
  <c r="D71" i="2"/>
  <c r="I70" i="2"/>
  <c r="E70" i="2"/>
  <c r="I69" i="2"/>
  <c r="E69" i="2"/>
  <c r="I68" i="2"/>
  <c r="E68" i="2"/>
  <c r="I67" i="2"/>
  <c r="E67" i="2"/>
  <c r="I66" i="2"/>
  <c r="E66" i="2"/>
  <c r="I65" i="2"/>
  <c r="E65" i="2"/>
  <c r="I64" i="2"/>
  <c r="E64" i="2"/>
  <c r="I63" i="2"/>
  <c r="E63" i="2"/>
  <c r="I62" i="2"/>
  <c r="I61" i="2" s="1"/>
  <c r="E62" i="2"/>
  <c r="H61" i="2"/>
  <c r="G61" i="2"/>
  <c r="F61" i="2"/>
  <c r="D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H53" i="2"/>
  <c r="G53" i="2"/>
  <c r="F53" i="2"/>
  <c r="D53" i="2"/>
  <c r="F52" i="2"/>
  <c r="I51" i="2"/>
  <c r="E51" i="2"/>
  <c r="I50" i="2"/>
  <c r="E50" i="2"/>
  <c r="I49" i="2"/>
  <c r="E49" i="2"/>
  <c r="I48" i="2"/>
  <c r="E48" i="2"/>
  <c r="I47" i="2"/>
  <c r="E47" i="2"/>
  <c r="I46" i="2"/>
  <c r="E46" i="2"/>
  <c r="I45" i="2"/>
  <c r="E45" i="2"/>
  <c r="I44" i="2"/>
  <c r="E44" i="2"/>
  <c r="I43" i="2"/>
  <c r="I42" i="2" s="1"/>
  <c r="E43" i="2"/>
  <c r="H42" i="2"/>
  <c r="G42" i="2"/>
  <c r="F42" i="2"/>
  <c r="D42" i="2"/>
  <c r="I41" i="2"/>
  <c r="E41" i="2"/>
  <c r="I40" i="2"/>
  <c r="E40" i="2"/>
  <c r="I39" i="2"/>
  <c r="E39" i="2"/>
  <c r="I38" i="2"/>
  <c r="E38" i="2"/>
  <c r="I37" i="2"/>
  <c r="E37" i="2"/>
  <c r="I36" i="2"/>
  <c r="E36" i="2"/>
  <c r="I35" i="2"/>
  <c r="E35" i="2"/>
  <c r="I34" i="2"/>
  <c r="E34" i="2"/>
  <c r="I33" i="2"/>
  <c r="E33" i="2"/>
  <c r="H32" i="2"/>
  <c r="G32" i="2"/>
  <c r="F32" i="2"/>
  <c r="D32" i="2"/>
  <c r="I31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H22" i="2"/>
  <c r="G22" i="2"/>
  <c r="F22" i="2"/>
  <c r="D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H12" i="2"/>
  <c r="G12" i="2"/>
  <c r="F12" i="2"/>
  <c r="D12" i="2"/>
  <c r="I11" i="2"/>
  <c r="E11" i="2"/>
  <c r="I10" i="2"/>
  <c r="E10" i="2"/>
  <c r="I9" i="2"/>
  <c r="E9" i="2"/>
  <c r="I8" i="2"/>
  <c r="E8" i="2"/>
  <c r="I7" i="2"/>
  <c r="E7" i="2"/>
  <c r="I6" i="2"/>
  <c r="E6" i="2"/>
  <c r="I5" i="2"/>
  <c r="E5" i="2"/>
  <c r="H4" i="2"/>
  <c r="G4" i="2"/>
  <c r="F4" i="2"/>
  <c r="D4" i="2"/>
  <c r="E4" i="2" l="1"/>
  <c r="E22" i="2"/>
  <c r="D52" i="2"/>
  <c r="E53" i="2"/>
  <c r="E52" i="2" s="1"/>
  <c r="H52" i="2"/>
  <c r="I22" i="2"/>
  <c r="E12" i="2"/>
  <c r="I12" i="2"/>
  <c r="I32" i="2"/>
  <c r="E71" i="2"/>
  <c r="E42" i="2"/>
  <c r="I53" i="2"/>
  <c r="I71" i="2"/>
  <c r="I4" i="2"/>
  <c r="E32" i="2"/>
  <c r="G52" i="2"/>
  <c r="E61" i="2"/>
  <c r="I52" i="2" l="1"/>
</calcChain>
</file>

<file path=xl/sharedStrings.xml><?xml version="1.0" encoding="utf-8"?>
<sst xmlns="http://schemas.openxmlformats.org/spreadsheetml/2006/main" count="288" uniqueCount="101">
  <si>
    <t>27</t>
  </si>
  <si>
    <t>Título</t>
  </si>
  <si>
    <t>Nombre corto</t>
  </si>
  <si>
    <t>Descripción</t>
  </si>
  <si>
    <t>Ejercicio de los egresos presupuestarios</t>
  </si>
  <si>
    <t>LGT_65_XIX.3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</si>
  <si>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</si>
  <si>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</si>
  <si>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</si>
  <si>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</si>
  <si>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</si>
  <si>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</si>
  <si>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</si>
  <si>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</si>
  <si>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535</t>
  </si>
  <si>
    <t>536</t>
  </si>
  <si>
    <t>537</t>
  </si>
  <si>
    <t>538</t>
  </si>
  <si>
    <t>539</t>
  </si>
  <si>
    <t>540</t>
  </si>
  <si>
    <t>541</t>
  </si>
  <si>
    <t>542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</si>
  <si>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</si>
  <si>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</si>
  <si>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</si>
  <si>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</si>
  <si>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Tabla_538</t>
  </si>
  <si>
    <t>Hipervínculo al Estado analítico del ejercicio del Presupuesto de Egresos</t>
  </si>
  <si>
    <t>Área(s) responsable(s) que genera(n), posee(n), publica(n) y actualiza(n) la información</t>
  </si>
  <si>
    <t>Fecha de actualización</t>
  </si>
  <si>
    <t>Nota</t>
  </si>
  <si>
    <t>6</t>
  </si>
  <si>
    <t>214</t>
  </si>
  <si>
    <t>207</t>
  </si>
  <si>
    <t>208</t>
  </si>
  <si>
    <t>209</t>
  </si>
  <si>
    <t>210</t>
  </si>
  <si>
    <t>211</t>
  </si>
  <si>
    <t>212</t>
  </si>
  <si>
    <t>213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</si>
  <si>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</si>
  <si>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</si>
  <si>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</si>
  <si>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</si>
  <si>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</si>
  <si>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</si>
  <si>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</si>
  <si>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</si>
  <si>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</si>
  <si>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A. Servicios Personales 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</si>
  <si>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</si>
  <si>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</si>
  <si>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</si>
  <si>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</si>
  <si>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</si>
  <si>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</si>
  <si>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</si>
  <si>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 xml:space="preserve">B. Materiales y Suministros 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</si>
  <si>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</si>
  <si>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</si>
  <si>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</si>
  <si>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</si>
  <si>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</si>
  <si>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</si>
  <si>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</si>
  <si>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</si>
  <si>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</si>
  <si>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 xml:space="preserve">C. Servicios Generales 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</si>
  <si>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</si>
  <si>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</si>
  <si>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</si>
  <si>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</si>
  <si>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</si>
  <si>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</si>
  <si>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</si>
  <si>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</si>
  <si>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</si>
  <si>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 xml:space="preserve">D. Transferencias, Asignaciones, Subsidios y Otras Ayudas 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</si>
  <si>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</si>
  <si>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</si>
  <si>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</si>
  <si>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</si>
  <si>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</si>
  <si>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</si>
  <si>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</si>
  <si>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</si>
  <si>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</si>
  <si>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</si>
  <si>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</si>
  <si>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</si>
  <si>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</si>
  <si>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</si>
  <si>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</si>
  <si>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</si>
  <si>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</si>
  <si>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</si>
  <si>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</si>
  <si>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 xml:space="preserve">II. Gasto Etiquetado </t>
  </si>
  <si>
    <t>c5) Servicios de Instalación, Reparación, Mantto. y Conservación</t>
  </si>
  <si>
    <t>DEPARTAMENTO DE RECURSOS FINANCIEROS Y DEPARTAMENTO DE PROGRAMACION Y PRESUPUESTO</t>
  </si>
  <si>
    <t>http://www.cobaqroo.edu.mx/Transparencia/Archivos/ESTADO ANALITICO DE INGRESO.xlsx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</si>
</sst>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Futura T OT"/>
    </font>
    <font>
      <sz val="8"/>
      <color indexed="8"/>
      <name val="Calibri"/>
      <family val="2"/>
      <scheme val="minor"/>
    </font>
    <font>
      <sz val="8"/>
      <color rgb="FF000000"/>
      <name val="Futura T OT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0" fontId="3" fillId="0" borderId="0" xfId="0" applyFont="1"/>
    <xf numFmtId="0" fontId="4" fillId="4" borderId="0" xfId="0" applyFont="1" applyFill="1" applyAlignment="1">
      <alignment horizontal="left" vertical="center" wrapText="1"/>
    </xf>
    <xf numFmtId="4" fontId="4" fillId="4" borderId="0" xfId="0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3">
    <dxf>
      <font>
        <color theme="5" tint="-0.24994659260841701"/>
      </font>
    </dxf>
    <dxf>
      <font>
        <color theme="6" tint="-0.24994659260841701"/>
      </font>
    </dxf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baqroo.edu.mx/Transparencia/Archivos/ESTADO%20ANALITICO%20DE%20INGRESO.xlsx" TargetMode="External"/><Relationship Id="rId13" Type="http://schemas.openxmlformats.org/officeDocument/2006/relationships/hyperlink" Target="http://www.cobaqroo.edu.mx/Transparencia/Archivos/ESTADO%20ANALITICO%20DE%20INGRESO.xlsx" TargetMode="External"/><Relationship Id="rId3" Type="http://schemas.openxmlformats.org/officeDocument/2006/relationships/hyperlink" Target="http://www.cobaqroo.edu.mx/Transparencia/Archivos/ESTADO%20ANALITICO%20DE%20INGRESO.xlsx" TargetMode="External"/><Relationship Id="rId7" Type="http://schemas.openxmlformats.org/officeDocument/2006/relationships/hyperlink" Target="http://www.cobaqroo.edu.mx/Transparencia/Archivos/ESTADO%20ANALITICO%20DE%20INGRESO.xlsx" TargetMode="External"/><Relationship Id="rId12" Type="http://schemas.openxmlformats.org/officeDocument/2006/relationships/hyperlink" Target="http://www.cobaqroo.edu.mx/Transparencia/Archivos/ESTADO%20ANALITICO%20DE%20INGRESO.xlsx" TargetMode="External"/><Relationship Id="rId2" Type="http://schemas.openxmlformats.org/officeDocument/2006/relationships/hyperlink" Target="http://www.cobaqroo.edu.mx/Transparencia/Archivos/ESTADO%20ANALITICO%20DE%20INGRESO.xlsx" TargetMode="External"/><Relationship Id="rId1" Type="http://schemas.openxmlformats.org/officeDocument/2006/relationships/hyperlink" Target="http://www.cobaqroo.edu.mx/Transparencia/Archivos/ESTADO%20ANALITICO%20DE%20INGRESO.xlsx" TargetMode="External"/><Relationship Id="rId6" Type="http://schemas.openxmlformats.org/officeDocument/2006/relationships/hyperlink" Target="http://www.cobaqroo.edu.mx/Transparencia/Archivos/ESTADO%20ANALITICO%20DE%20INGRESO.xlsx" TargetMode="External"/><Relationship Id="rId11" Type="http://schemas.openxmlformats.org/officeDocument/2006/relationships/hyperlink" Target="http://www.cobaqroo.edu.mx/Transparencia/Archivos/ESTADO%20ANALITICO%20DE%20INGRESO.xlsx" TargetMode="External"/><Relationship Id="rId5" Type="http://schemas.openxmlformats.org/officeDocument/2006/relationships/hyperlink" Target="http://www.cobaqroo.edu.mx/Transparencia/Archivos/ESTADO%20ANALITICO%20DE%20INGRESO.xlsx" TargetMode="External"/><Relationship Id="rId10" Type="http://schemas.openxmlformats.org/officeDocument/2006/relationships/hyperlink" Target="http://www.cobaqroo.edu.mx/Transparencia/Archivos/ESTADO%20ANALITICO%20DE%20INGRESO.xlsx" TargetMode="External"/><Relationship Id="rId4" Type="http://schemas.openxmlformats.org/officeDocument/2006/relationships/hyperlink" Target="http://www.cobaqroo.edu.mx/Transparencia/Archivos/ESTADO%20ANALITICO%20DE%20INGRESO.xlsx" TargetMode="External"/><Relationship Id="rId9" Type="http://schemas.openxmlformats.org/officeDocument/2006/relationships/hyperlink" Target="http://www.cobaqroo.edu.mx/Transparencia/Archivos/ESTADO%20ANALITICO%20DE%20INGRESO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opLeftCell="F2" workbookViewId="0">
      <selection activeCell="N23" sqref="N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4.42578125" bestFit="1" customWidth="1"/>
    <col min="7" max="7" width="20" bestFit="1" customWidth="1"/>
    <col min="8" max="8" width="4.85546875" bestFit="1" customWidth="1"/>
  </cols>
  <sheetData>
    <row r="1" spans="1:9" hidden="1">
      <c r="A1" t="s">
        <v>0</v>
      </c>
    </row>
    <row r="2" spans="1:9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9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9" t="s">
        <v>22</v>
      </c>
      <c r="B6" s="20"/>
      <c r="C6" s="20"/>
      <c r="D6" s="20"/>
      <c r="E6" s="20"/>
      <c r="F6" s="20"/>
      <c r="G6" s="20"/>
      <c r="H6" s="20"/>
    </row>
    <row r="7" spans="1:9" ht="26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>
      <c r="A8">
        <v>2026</v>
      </c>
      <c r="B8" s="15">
        <v>46023</v>
      </c>
      <c r="C8" s="15">
        <v>46112</v>
      </c>
      <c r="D8" s="14">
        <v>1</v>
      </c>
      <c r="E8" s="18" t="s">
        <v>100</v>
      </c>
      <c r="F8" s="3" t="s">
        <v>99</v>
      </c>
      <c r="G8" s="15">
        <v>46136</v>
      </c>
    </row>
    <row r="9" spans="1:9">
      <c r="A9">
        <v>2026</v>
      </c>
      <c r="B9" s="15">
        <v>46023</v>
      </c>
      <c r="C9" s="15">
        <v>46112</v>
      </c>
      <c r="D9" s="14">
        <v>2</v>
      </c>
      <c r="E9" s="4" t="s">
        <v>100</v>
      </c>
      <c r="F9" s="3" t="s">
        <v>99</v>
      </c>
      <c r="G9" s="15">
        <v>46136</v>
      </c>
    </row>
    <row r="10" spans="1:9">
      <c r="A10" s="3">
        <v>2026</v>
      </c>
      <c r="B10" s="15">
        <v>46023</v>
      </c>
      <c r="C10" s="15">
        <v>46112</v>
      </c>
      <c r="D10" s="14">
        <v>3</v>
      </c>
      <c r="E10" s="4" t="s">
        <v>100</v>
      </c>
      <c r="F10" s="3" t="s">
        <v>99</v>
      </c>
      <c r="G10" s="15">
        <v>46136</v>
      </c>
    </row>
    <row r="11" spans="1:9">
      <c r="A11" s="3">
        <v>2026</v>
      </c>
      <c r="B11" s="15">
        <v>46023</v>
      </c>
      <c r="C11" s="15">
        <v>46112</v>
      </c>
      <c r="D11" s="14">
        <v>4</v>
      </c>
      <c r="E11" s="4" t="s">
        <v>100</v>
      </c>
      <c r="F11" s="3" t="s">
        <v>99</v>
      </c>
      <c r="G11" s="15">
        <v>46136</v>
      </c>
    </row>
    <row r="12" spans="1:9">
      <c r="A12" s="3">
        <v>2026</v>
      </c>
      <c r="B12" s="15">
        <v>46023</v>
      </c>
      <c r="C12" s="15">
        <v>46112</v>
      </c>
      <c r="D12" s="14">
        <v>5</v>
      </c>
      <c r="E12" s="4" t="s">
        <v>100</v>
      </c>
      <c r="F12" s="3" t="s">
        <v>99</v>
      </c>
      <c r="G12" s="15">
        <v>46136</v>
      </c>
    </row>
    <row r="13" spans="1:9">
      <c r="A13" s="3">
        <v>2026</v>
      </c>
      <c r="B13" s="15">
        <v>46023</v>
      </c>
      <c r="C13" s="15">
        <v>46112</v>
      </c>
      <c r="D13" s="14">
        <v>6</v>
      </c>
      <c r="E13" s="4" t="s">
        <v>100</v>
      </c>
      <c r="F13" s="3" t="s">
        <v>99</v>
      </c>
      <c r="G13" s="15">
        <v>46136</v>
      </c>
    </row>
    <row r="14" spans="1:9">
      <c r="A14" s="3">
        <v>2026</v>
      </c>
      <c r="B14" s="15">
        <v>46023</v>
      </c>
      <c r="C14" s="15">
        <v>46112</v>
      </c>
      <c r="D14" s="14">
        <v>7</v>
      </c>
      <c r="E14" s="18" t="s">
        <v>100</v>
      </c>
      <c r="F14" s="3" t="s">
        <v>99</v>
      </c>
      <c r="G14" s="15">
        <v>46136</v>
      </c>
    </row>
    <row r="15" spans="1:9">
      <c r="A15" s="3">
        <v>2026</v>
      </c>
      <c r="B15" s="15">
        <v>46023</v>
      </c>
      <c r="C15" s="15">
        <v>46112</v>
      </c>
      <c r="D15" s="14">
        <v>8</v>
      </c>
      <c r="E15" s="4" t="s">
        <v>100</v>
      </c>
      <c r="F15" s="3" t="s">
        <v>99</v>
      </c>
      <c r="G15" s="15">
        <v>46136</v>
      </c>
    </row>
    <row r="16" spans="1:9">
      <c r="A16" s="3">
        <v>2026</v>
      </c>
      <c r="B16" s="15">
        <v>46023</v>
      </c>
      <c r="C16" s="15">
        <v>46112</v>
      </c>
      <c r="D16" s="14">
        <v>9</v>
      </c>
      <c r="E16" s="4" t="s">
        <v>100</v>
      </c>
      <c r="F16" s="3" t="s">
        <v>99</v>
      </c>
      <c r="G16" s="15">
        <v>46136</v>
      </c>
    </row>
    <row r="17" spans="1:7">
      <c r="A17" s="3">
        <v>2026</v>
      </c>
      <c r="B17" s="15">
        <v>46023</v>
      </c>
      <c r="C17" s="15">
        <v>46112</v>
      </c>
      <c r="D17" s="14">
        <v>10</v>
      </c>
      <c r="E17" s="4" t="s">
        <v>100</v>
      </c>
      <c r="F17" s="3" t="s">
        <v>99</v>
      </c>
      <c r="G17" s="15">
        <v>46136</v>
      </c>
    </row>
    <row r="18" spans="1:7">
      <c r="A18" s="3">
        <v>2026</v>
      </c>
      <c r="B18" s="15">
        <v>46023</v>
      </c>
      <c r="C18" s="15">
        <v>46112</v>
      </c>
      <c r="D18" s="14">
        <v>11</v>
      </c>
      <c r="E18" s="4" t="s">
        <v>100</v>
      </c>
      <c r="F18" s="3" t="s">
        <v>99</v>
      </c>
      <c r="G18" s="15">
        <v>46136</v>
      </c>
    </row>
    <row r="19" spans="1:7">
      <c r="A19" s="3">
        <v>2026</v>
      </c>
      <c r="B19" s="15">
        <v>46023</v>
      </c>
      <c r="C19" s="15">
        <v>46112</v>
      </c>
      <c r="D19" s="14">
        <v>12</v>
      </c>
      <c r="E19" s="4" t="s">
        <v>100</v>
      </c>
      <c r="F19" s="3" t="s">
        <v>99</v>
      </c>
      <c r="G19" s="15">
        <v>46136</v>
      </c>
    </row>
    <row r="20" spans="1:7">
      <c r="A20" s="3">
        <v>2026</v>
      </c>
      <c r="B20" s="15">
        <v>46023</v>
      </c>
      <c r="C20" s="15">
        <v>46112</v>
      </c>
      <c r="D20" s="14">
        <v>13</v>
      </c>
      <c r="E20" s="18" t="s">
        <v>100</v>
      </c>
      <c r="F20" s="3" t="s">
        <v>99</v>
      </c>
      <c r="G20" s="15">
        <v>46136</v>
      </c>
    </row>
    <row r="21" spans="1:7">
      <c r="A21" s="3">
        <v>2026</v>
      </c>
      <c r="B21" s="15">
        <v>46023</v>
      </c>
      <c r="C21" s="15">
        <v>46112</v>
      </c>
      <c r="D21" s="14">
        <v>14</v>
      </c>
      <c r="E21" s="4" t="s">
        <v>100</v>
      </c>
      <c r="F21" s="3" t="s">
        <v>99</v>
      </c>
      <c r="G21" s="15">
        <v>46136</v>
      </c>
    </row>
    <row r="22" spans="1:7">
      <c r="A22" s="3">
        <v>2026</v>
      </c>
      <c r="B22" s="15">
        <v>46023</v>
      </c>
      <c r="C22" s="15">
        <v>46112</v>
      </c>
      <c r="D22" s="14">
        <v>15</v>
      </c>
      <c r="E22" s="4" t="s">
        <v>100</v>
      </c>
      <c r="F22" s="3" t="s">
        <v>99</v>
      </c>
      <c r="G22" s="15">
        <v>46136</v>
      </c>
    </row>
    <row r="23" spans="1:7">
      <c r="A23" s="3">
        <v>2026</v>
      </c>
      <c r="B23" s="15">
        <v>46023</v>
      </c>
      <c r="C23" s="15">
        <v>46112</v>
      </c>
      <c r="D23" s="14">
        <v>16</v>
      </c>
      <c r="E23" s="4" t="s">
        <v>100</v>
      </c>
      <c r="F23" s="3" t="s">
        <v>99</v>
      </c>
      <c r="G23" s="15">
        <v>46136</v>
      </c>
    </row>
    <row r="24" spans="1:7">
      <c r="A24" s="3">
        <v>2026</v>
      </c>
      <c r="B24" s="15">
        <v>46023</v>
      </c>
      <c r="C24" s="15">
        <v>46112</v>
      </c>
      <c r="D24" s="14">
        <v>17</v>
      </c>
      <c r="E24" s="4" t="s">
        <v>100</v>
      </c>
      <c r="F24" s="3" t="s">
        <v>99</v>
      </c>
      <c r="G24" s="15">
        <v>46136</v>
      </c>
    </row>
    <row r="25" spans="1:7">
      <c r="A25" s="3">
        <v>2026</v>
      </c>
      <c r="B25" s="15">
        <v>46023</v>
      </c>
      <c r="C25" s="15">
        <v>46112</v>
      </c>
      <c r="D25" s="14">
        <v>18</v>
      </c>
      <c r="E25" s="4" t="s">
        <v>100</v>
      </c>
      <c r="F25" s="3" t="s">
        <v>99</v>
      </c>
      <c r="G25" s="15">
        <v>46136</v>
      </c>
    </row>
    <row r="26" spans="1:7">
      <c r="A26" s="3">
        <v>2026</v>
      </c>
      <c r="B26" s="15">
        <v>46023</v>
      </c>
      <c r="C26" s="15">
        <v>46112</v>
      </c>
      <c r="D26" s="14">
        <v>19</v>
      </c>
      <c r="E26" s="18" t="s">
        <v>100</v>
      </c>
      <c r="F26" s="3" t="s">
        <v>99</v>
      </c>
      <c r="G26" s="15">
        <v>46136</v>
      </c>
    </row>
    <row r="27" spans="1:7">
      <c r="A27" s="3">
        <v>2026</v>
      </c>
      <c r="B27" s="15">
        <v>46023</v>
      </c>
      <c r="C27" s="15">
        <v>46112</v>
      </c>
      <c r="D27" s="14">
        <v>20</v>
      </c>
      <c r="E27" s="4" t="s">
        <v>100</v>
      </c>
      <c r="F27" s="3" t="s">
        <v>99</v>
      </c>
      <c r="G27" s="15">
        <v>46136</v>
      </c>
    </row>
    <row r="28" spans="1:7">
      <c r="A28" s="3">
        <v>2026</v>
      </c>
      <c r="B28" s="15">
        <v>46023</v>
      </c>
      <c r="C28" s="15">
        <v>46112</v>
      </c>
      <c r="D28" s="14">
        <v>21</v>
      </c>
      <c r="E28" s="4" t="s">
        <v>100</v>
      </c>
      <c r="F28" s="3" t="s">
        <v>99</v>
      </c>
      <c r="G28" s="15">
        <v>46136</v>
      </c>
    </row>
    <row r="29" spans="1:7">
      <c r="A29" s="3">
        <v>2026</v>
      </c>
      <c r="B29" s="15">
        <v>46023</v>
      </c>
      <c r="C29" s="15">
        <v>46112</v>
      </c>
      <c r="D29" s="14">
        <v>22</v>
      </c>
      <c r="E29" s="4" t="s">
        <v>100</v>
      </c>
      <c r="F29" s="3" t="s">
        <v>99</v>
      </c>
      <c r="G29" s="15">
        <v>46136</v>
      </c>
    </row>
    <row r="30" spans="1:7">
      <c r="A30" s="3">
        <v>2026</v>
      </c>
      <c r="B30" s="15">
        <v>46023</v>
      </c>
      <c r="C30" s="15">
        <v>46112</v>
      </c>
      <c r="D30" s="14">
        <v>23</v>
      </c>
      <c r="E30" s="4" t="s">
        <v>100</v>
      </c>
      <c r="F30" s="3" t="s">
        <v>99</v>
      </c>
      <c r="G30" s="15">
        <v>46136</v>
      </c>
    </row>
    <row r="31" spans="1:7">
      <c r="A31" s="3">
        <v>2026</v>
      </c>
      <c r="B31" s="15">
        <v>46023</v>
      </c>
      <c r="C31" s="15">
        <v>46112</v>
      </c>
      <c r="D31" s="14">
        <v>24</v>
      </c>
      <c r="E31" s="4" t="s">
        <v>100</v>
      </c>
      <c r="F31" s="3" t="s">
        <v>99</v>
      </c>
      <c r="G31" s="15">
        <v>46136</v>
      </c>
    </row>
    <row r="32" spans="1:7">
      <c r="A32" s="3">
        <v>2026</v>
      </c>
      <c r="B32" s="15">
        <v>46023</v>
      </c>
      <c r="C32" s="15">
        <v>46112</v>
      </c>
      <c r="D32" s="14">
        <v>25</v>
      </c>
      <c r="E32" s="18" t="s">
        <v>100</v>
      </c>
      <c r="F32" s="3" t="s">
        <v>99</v>
      </c>
      <c r="G32" s="15">
        <v>46136</v>
      </c>
    </row>
    <row r="33" spans="1:7">
      <c r="A33" s="3">
        <v>2026</v>
      </c>
      <c r="B33" s="15">
        <v>46023</v>
      </c>
      <c r="C33" s="15">
        <v>46112</v>
      </c>
      <c r="D33" s="14">
        <v>26</v>
      </c>
      <c r="E33" s="4" t="s">
        <v>100</v>
      </c>
      <c r="F33" s="3" t="s">
        <v>99</v>
      </c>
      <c r="G33" s="15">
        <v>46136</v>
      </c>
    </row>
    <row r="34" spans="1:7">
      <c r="A34" s="3">
        <v>2026</v>
      </c>
      <c r="B34" s="15">
        <v>46023</v>
      </c>
      <c r="C34" s="15">
        <v>46112</v>
      </c>
      <c r="D34" s="14">
        <v>27</v>
      </c>
      <c r="E34" s="4" t="s">
        <v>100</v>
      </c>
      <c r="F34" s="3" t="s">
        <v>99</v>
      </c>
      <c r="G34" s="15">
        <v>46136</v>
      </c>
    </row>
    <row r="35" spans="1:7">
      <c r="A35" s="3">
        <v>2026</v>
      </c>
      <c r="B35" s="15">
        <v>46023</v>
      </c>
      <c r="C35" s="15">
        <v>46112</v>
      </c>
      <c r="D35" s="14">
        <v>28</v>
      </c>
      <c r="E35" s="4" t="s">
        <v>100</v>
      </c>
      <c r="F35" s="3" t="s">
        <v>99</v>
      </c>
      <c r="G35" s="15">
        <v>46136</v>
      </c>
    </row>
    <row r="36" spans="1:7">
      <c r="A36" s="3">
        <v>2026</v>
      </c>
      <c r="B36" s="15">
        <v>46023</v>
      </c>
      <c r="C36" s="15">
        <v>46112</v>
      </c>
      <c r="D36" s="14">
        <v>29</v>
      </c>
      <c r="E36" s="4" t="s">
        <v>100</v>
      </c>
      <c r="F36" s="3" t="s">
        <v>99</v>
      </c>
      <c r="G36" s="15">
        <v>46136</v>
      </c>
    </row>
    <row r="37" spans="1:7">
      <c r="A37" s="3">
        <v>2026</v>
      </c>
      <c r="B37" s="15">
        <v>46023</v>
      </c>
      <c r="C37" s="15">
        <v>46112</v>
      </c>
      <c r="D37" s="14">
        <v>30</v>
      </c>
      <c r="E37" s="4" t="s">
        <v>100</v>
      </c>
      <c r="F37" s="3" t="s">
        <v>99</v>
      </c>
      <c r="G37" s="15">
        <v>46136</v>
      </c>
    </row>
    <row r="38" spans="1:7">
      <c r="A38" s="3">
        <v>2026</v>
      </c>
      <c r="B38" s="15">
        <v>46023</v>
      </c>
      <c r="C38" s="15">
        <v>46112</v>
      </c>
      <c r="D38" s="14">
        <v>31</v>
      </c>
      <c r="E38" s="18" t="s">
        <v>100</v>
      </c>
      <c r="F38" s="3" t="s">
        <v>99</v>
      </c>
      <c r="G38" s="15">
        <v>46136</v>
      </c>
    </row>
    <row r="39" spans="1:7">
      <c r="A39" s="3">
        <v>2026</v>
      </c>
      <c r="B39" s="15">
        <v>46023</v>
      </c>
      <c r="C39" s="15">
        <v>46112</v>
      </c>
      <c r="D39" s="14">
        <v>32</v>
      </c>
      <c r="E39" s="4" t="s">
        <v>100</v>
      </c>
      <c r="F39" s="3" t="s">
        <v>99</v>
      </c>
      <c r="G39" s="15">
        <v>46136</v>
      </c>
    </row>
    <row r="40" spans="1:7">
      <c r="A40" s="3">
        <v>2026</v>
      </c>
      <c r="B40" s="15">
        <v>46023</v>
      </c>
      <c r="C40" s="15">
        <v>46112</v>
      </c>
      <c r="D40" s="14">
        <v>33</v>
      </c>
      <c r="E40" s="4" t="s">
        <v>100</v>
      </c>
      <c r="F40" s="3" t="s">
        <v>99</v>
      </c>
      <c r="G40" s="15">
        <v>46136</v>
      </c>
    </row>
    <row r="41" spans="1:7">
      <c r="A41" s="3">
        <v>2026</v>
      </c>
      <c r="B41" s="15">
        <v>46023</v>
      </c>
      <c r="C41" s="15">
        <v>46112</v>
      </c>
      <c r="D41" s="14">
        <v>34</v>
      </c>
      <c r="E41" s="4" t="s">
        <v>100</v>
      </c>
      <c r="F41" s="3" t="s">
        <v>99</v>
      </c>
      <c r="G41" s="15">
        <v>46136</v>
      </c>
    </row>
    <row r="42" spans="1:7">
      <c r="A42" s="3">
        <v>2026</v>
      </c>
      <c r="B42" s="15">
        <v>46023</v>
      </c>
      <c r="C42" s="15">
        <v>46112</v>
      </c>
      <c r="D42" s="14">
        <v>35</v>
      </c>
      <c r="E42" s="4" t="s">
        <v>100</v>
      </c>
      <c r="F42" s="3" t="s">
        <v>99</v>
      </c>
      <c r="G42" s="15">
        <v>46136</v>
      </c>
    </row>
    <row r="43" spans="1:7">
      <c r="A43" s="3">
        <v>2026</v>
      </c>
      <c r="B43" s="15">
        <v>46023</v>
      </c>
      <c r="C43" s="15">
        <v>46112</v>
      </c>
      <c r="D43" s="14">
        <v>36</v>
      </c>
      <c r="E43" s="4" t="s">
        <v>100</v>
      </c>
      <c r="F43" s="3" t="s">
        <v>99</v>
      </c>
      <c r="G43" s="15">
        <v>46136</v>
      </c>
    </row>
    <row r="44" spans="1:7">
      <c r="A44" s="3">
        <v>2026</v>
      </c>
      <c r="B44" s="15">
        <v>46023</v>
      </c>
      <c r="C44" s="15">
        <v>46112</v>
      </c>
      <c r="D44" s="14">
        <v>37</v>
      </c>
      <c r="E44" s="18" t="s">
        <v>100</v>
      </c>
      <c r="F44" s="3" t="s">
        <v>99</v>
      </c>
      <c r="G44" s="15">
        <v>46136</v>
      </c>
    </row>
    <row r="45" spans="1:7">
      <c r="A45" s="3">
        <v>2026</v>
      </c>
      <c r="B45" s="15">
        <v>46023</v>
      </c>
      <c r="C45" s="15">
        <v>46112</v>
      </c>
      <c r="D45" s="14">
        <v>38</v>
      </c>
      <c r="E45" s="4" t="s">
        <v>100</v>
      </c>
      <c r="F45" s="3" t="s">
        <v>99</v>
      </c>
      <c r="G45" s="15">
        <v>46136</v>
      </c>
    </row>
    <row r="46" spans="1:7">
      <c r="A46" s="3">
        <v>2026</v>
      </c>
      <c r="B46" s="15">
        <v>46023</v>
      </c>
      <c r="C46" s="15">
        <v>46112</v>
      </c>
      <c r="D46" s="14">
        <v>39</v>
      </c>
      <c r="E46" s="4" t="s">
        <v>100</v>
      </c>
      <c r="F46" s="3" t="s">
        <v>99</v>
      </c>
      <c r="G46" s="15">
        <v>46136</v>
      </c>
    </row>
    <row r="47" spans="1:7">
      <c r="A47" s="3">
        <v>2026</v>
      </c>
      <c r="B47" s="15">
        <v>46023</v>
      </c>
      <c r="C47" s="15">
        <v>46112</v>
      </c>
      <c r="D47" s="14">
        <v>40</v>
      </c>
      <c r="E47" s="4" t="s">
        <v>100</v>
      </c>
      <c r="F47" s="3" t="s">
        <v>99</v>
      </c>
      <c r="G47" s="15">
        <v>46136</v>
      </c>
    </row>
    <row r="48" spans="1:7">
      <c r="A48" s="3">
        <v>2026</v>
      </c>
      <c r="B48" s="15">
        <v>46023</v>
      </c>
      <c r="C48" s="15">
        <v>46112</v>
      </c>
      <c r="D48" s="14">
        <v>41</v>
      </c>
      <c r="E48" s="4" t="s">
        <v>100</v>
      </c>
      <c r="F48" s="3" t="s">
        <v>99</v>
      </c>
      <c r="G48" s="15">
        <v>46136</v>
      </c>
    </row>
    <row r="49" spans="1:7">
      <c r="A49" s="3">
        <v>2026</v>
      </c>
      <c r="B49" s="15">
        <v>46023</v>
      </c>
      <c r="C49" s="15">
        <v>46112</v>
      </c>
      <c r="D49" s="14">
        <v>42</v>
      </c>
      <c r="E49" s="4" t="s">
        <v>100</v>
      </c>
      <c r="F49" s="3" t="s">
        <v>99</v>
      </c>
      <c r="G49" s="15">
        <v>46136</v>
      </c>
    </row>
    <row r="50" spans="1:7">
      <c r="A50" s="3">
        <v>2026</v>
      </c>
      <c r="B50" s="15">
        <v>46023</v>
      </c>
      <c r="C50" s="15">
        <v>46112</v>
      </c>
      <c r="D50" s="14">
        <v>43</v>
      </c>
      <c r="E50" s="18" t="s">
        <v>100</v>
      </c>
      <c r="F50" s="3" t="s">
        <v>99</v>
      </c>
      <c r="G50" s="15">
        <v>46136</v>
      </c>
    </row>
    <row r="51" spans="1:7">
      <c r="A51" s="3">
        <v>2026</v>
      </c>
      <c r="B51" s="15">
        <v>46023</v>
      </c>
      <c r="C51" s="15">
        <v>46112</v>
      </c>
      <c r="D51" s="14">
        <v>44</v>
      </c>
      <c r="E51" s="4" t="s">
        <v>100</v>
      </c>
      <c r="F51" s="3" t="s">
        <v>99</v>
      </c>
      <c r="G51" s="15">
        <v>46136</v>
      </c>
    </row>
    <row r="52" spans="1:7">
      <c r="A52" s="3">
        <v>2026</v>
      </c>
      <c r="B52" s="15">
        <v>46023</v>
      </c>
      <c r="C52" s="15">
        <v>46112</v>
      </c>
      <c r="D52" s="14">
        <v>45</v>
      </c>
      <c r="E52" s="4" t="s">
        <v>100</v>
      </c>
      <c r="F52" s="3" t="s">
        <v>99</v>
      </c>
      <c r="G52" s="15">
        <v>46136</v>
      </c>
    </row>
    <row r="53" spans="1:7">
      <c r="A53" s="3">
        <v>2026</v>
      </c>
      <c r="B53" s="15">
        <v>46023</v>
      </c>
      <c r="C53" s="15">
        <v>46112</v>
      </c>
      <c r="D53" s="14">
        <v>46</v>
      </c>
      <c r="E53" s="4" t="s">
        <v>100</v>
      </c>
      <c r="F53" s="3" t="s">
        <v>99</v>
      </c>
      <c r="G53" s="15">
        <v>46136</v>
      </c>
    </row>
    <row r="54" spans="1:7">
      <c r="A54" s="3">
        <v>2026</v>
      </c>
      <c r="B54" s="15">
        <v>46023</v>
      </c>
      <c r="C54" s="15">
        <v>46112</v>
      </c>
      <c r="D54" s="14">
        <v>47</v>
      </c>
      <c r="E54" s="4" t="s">
        <v>100</v>
      </c>
      <c r="F54" s="3" t="s">
        <v>99</v>
      </c>
      <c r="G54" s="15">
        <v>46136</v>
      </c>
    </row>
    <row r="55" spans="1:7">
      <c r="A55" s="3">
        <v>2026</v>
      </c>
      <c r="B55" s="15">
        <v>46023</v>
      </c>
      <c r="C55" s="15">
        <v>46112</v>
      </c>
      <c r="D55" s="14">
        <v>48</v>
      </c>
      <c r="E55" s="4" t="s">
        <v>100</v>
      </c>
      <c r="F55" s="3" t="s">
        <v>99</v>
      </c>
      <c r="G55" s="15">
        <v>46136</v>
      </c>
    </row>
    <row r="56" spans="1:7">
      <c r="A56" s="3">
        <v>2026</v>
      </c>
      <c r="B56" s="15">
        <v>46023</v>
      </c>
      <c r="C56" s="15">
        <v>46112</v>
      </c>
      <c r="D56" s="14">
        <v>49</v>
      </c>
      <c r="E56" s="18" t="s">
        <v>100</v>
      </c>
      <c r="F56" s="3" t="s">
        <v>99</v>
      </c>
      <c r="G56" s="15">
        <v>46136</v>
      </c>
    </row>
    <row r="57" spans="1:7">
      <c r="A57" s="3">
        <v>2026</v>
      </c>
      <c r="B57" s="15">
        <v>46023</v>
      </c>
      <c r="C57" s="15">
        <v>46112</v>
      </c>
      <c r="D57" s="14">
        <v>50</v>
      </c>
      <c r="E57" s="4" t="s">
        <v>100</v>
      </c>
      <c r="F57" s="3" t="s">
        <v>99</v>
      </c>
      <c r="G57" s="15">
        <v>46136</v>
      </c>
    </row>
    <row r="58" spans="1:7">
      <c r="A58" s="3">
        <v>2026</v>
      </c>
      <c r="B58" s="15">
        <v>46023</v>
      </c>
      <c r="C58" s="15">
        <v>46112</v>
      </c>
      <c r="D58" s="14">
        <v>51</v>
      </c>
      <c r="E58" s="4" t="s">
        <v>100</v>
      </c>
      <c r="F58" s="3" t="s">
        <v>99</v>
      </c>
      <c r="G58" s="15">
        <v>46136</v>
      </c>
    </row>
    <row r="59" spans="1:7">
      <c r="A59" s="3">
        <v>2026</v>
      </c>
      <c r="B59" s="15">
        <v>46023</v>
      </c>
      <c r="C59" s="15">
        <v>46112</v>
      </c>
      <c r="D59" s="14">
        <v>52</v>
      </c>
      <c r="E59" s="4" t="s">
        <v>100</v>
      </c>
      <c r="F59" s="3" t="s">
        <v>99</v>
      </c>
      <c r="G59" s="15">
        <v>46136</v>
      </c>
    </row>
    <row r="60" spans="1:7">
      <c r="A60" s="3">
        <v>2026</v>
      </c>
      <c r="B60" s="15">
        <v>46023</v>
      </c>
      <c r="C60" s="15">
        <v>46112</v>
      </c>
      <c r="D60" s="14">
        <v>53</v>
      </c>
      <c r="E60" s="4" t="s">
        <v>100</v>
      </c>
      <c r="F60" s="3" t="s">
        <v>99</v>
      </c>
      <c r="G60" s="15">
        <v>46136</v>
      </c>
    </row>
    <row r="61" spans="1:7">
      <c r="A61" s="3">
        <v>2026</v>
      </c>
      <c r="B61" s="15">
        <v>46023</v>
      </c>
      <c r="C61" s="15">
        <v>46112</v>
      </c>
      <c r="D61" s="14">
        <v>54</v>
      </c>
      <c r="E61" s="4" t="s">
        <v>100</v>
      </c>
      <c r="F61" s="3" t="s">
        <v>99</v>
      </c>
      <c r="G61" s="15">
        <v>46136</v>
      </c>
    </row>
    <row r="62" spans="1:7">
      <c r="A62" s="3">
        <v>2026</v>
      </c>
      <c r="B62" s="15">
        <v>46023</v>
      </c>
      <c r="C62" s="15">
        <v>46112</v>
      </c>
      <c r="D62" s="14">
        <v>55</v>
      </c>
      <c r="E62" s="18" t="s">
        <v>100</v>
      </c>
      <c r="F62" s="3" t="s">
        <v>99</v>
      </c>
      <c r="G62" s="15">
        <v>46136</v>
      </c>
    </row>
    <row r="63" spans="1:7">
      <c r="A63" s="3">
        <v>2026</v>
      </c>
      <c r="B63" s="15">
        <v>46023</v>
      </c>
      <c r="C63" s="15">
        <v>46112</v>
      </c>
      <c r="D63" s="14">
        <v>56</v>
      </c>
      <c r="E63" s="4" t="s">
        <v>100</v>
      </c>
      <c r="F63" s="3" t="s">
        <v>99</v>
      </c>
      <c r="G63" s="15">
        <v>46136</v>
      </c>
    </row>
    <row r="64" spans="1:7">
      <c r="A64" s="3">
        <v>2026</v>
      </c>
      <c r="B64" s="15">
        <v>46023</v>
      </c>
      <c r="C64" s="15">
        <v>46112</v>
      </c>
      <c r="D64" s="14">
        <v>57</v>
      </c>
      <c r="E64" s="4" t="s">
        <v>100</v>
      </c>
      <c r="F64" s="3" t="s">
        <v>99</v>
      </c>
      <c r="G64" s="15">
        <v>46136</v>
      </c>
    </row>
    <row r="65" spans="1:7">
      <c r="A65" s="3">
        <v>2026</v>
      </c>
      <c r="B65" s="15">
        <v>46023</v>
      </c>
      <c r="C65" s="15">
        <v>46112</v>
      </c>
      <c r="D65" s="14">
        <v>58</v>
      </c>
      <c r="E65" s="4" t="s">
        <v>100</v>
      </c>
      <c r="F65" s="3" t="s">
        <v>99</v>
      </c>
      <c r="G65" s="15">
        <v>46136</v>
      </c>
    </row>
    <row r="66" spans="1:7">
      <c r="A66" s="3">
        <v>2026</v>
      </c>
      <c r="B66" s="15">
        <v>46023</v>
      </c>
      <c r="C66" s="15">
        <v>46112</v>
      </c>
      <c r="D66" s="14">
        <v>59</v>
      </c>
      <c r="E66" s="4" t="s">
        <v>100</v>
      </c>
      <c r="F66" s="3" t="s">
        <v>99</v>
      </c>
      <c r="G66" s="15">
        <v>46136</v>
      </c>
    </row>
    <row r="67" spans="1:7">
      <c r="A67" s="3">
        <v>2026</v>
      </c>
      <c r="B67" s="15">
        <v>46023</v>
      </c>
      <c r="C67" s="15">
        <v>46112</v>
      </c>
      <c r="D67" s="14">
        <v>60</v>
      </c>
      <c r="E67" s="4" t="s">
        <v>100</v>
      </c>
      <c r="F67" s="3" t="s">
        <v>99</v>
      </c>
      <c r="G67" s="15">
        <v>46136</v>
      </c>
    </row>
    <row r="68" spans="1:7">
      <c r="A68" s="3">
        <v>2026</v>
      </c>
      <c r="B68" s="15">
        <v>46023</v>
      </c>
      <c r="C68" s="15">
        <v>46112</v>
      </c>
      <c r="D68" s="14">
        <v>61</v>
      </c>
      <c r="E68" s="18" t="s">
        <v>100</v>
      </c>
      <c r="F68" s="3" t="s">
        <v>99</v>
      </c>
      <c r="G68" s="15">
        <v>46136</v>
      </c>
    </row>
    <row r="69" spans="1:7">
      <c r="A69" s="3">
        <v>2026</v>
      </c>
      <c r="B69" s="15">
        <v>46023</v>
      </c>
      <c r="C69" s="15">
        <v>46112</v>
      </c>
      <c r="D69" s="14">
        <v>62</v>
      </c>
      <c r="E69" s="4" t="s">
        <v>100</v>
      </c>
      <c r="F69" s="3" t="s">
        <v>99</v>
      </c>
      <c r="G69" s="15">
        <v>46136</v>
      </c>
    </row>
    <row r="70" spans="1:7">
      <c r="A70" s="3">
        <v>2026</v>
      </c>
      <c r="B70" s="15">
        <v>46023</v>
      </c>
      <c r="C70" s="15">
        <v>46112</v>
      </c>
      <c r="D70" s="14">
        <v>63</v>
      </c>
      <c r="E70" s="4" t="s">
        <v>100</v>
      </c>
      <c r="F70" s="3" t="s">
        <v>99</v>
      </c>
      <c r="G70" s="15">
        <v>46136</v>
      </c>
    </row>
    <row r="71" spans="1:7">
      <c r="A71" s="3">
        <v>2026</v>
      </c>
      <c r="B71" s="15">
        <v>46023</v>
      </c>
      <c r="C71" s="15">
        <v>46112</v>
      </c>
      <c r="D71" s="14">
        <v>64</v>
      </c>
      <c r="E71" s="4" t="s">
        <v>100</v>
      </c>
      <c r="F71" s="3" t="s">
        <v>99</v>
      </c>
      <c r="G71" s="15">
        <v>46136</v>
      </c>
    </row>
    <row r="72" spans="1:7">
      <c r="A72" s="3">
        <v>2026</v>
      </c>
      <c r="B72" s="15">
        <v>46023</v>
      </c>
      <c r="C72" s="15">
        <v>46112</v>
      </c>
      <c r="D72" s="14">
        <v>65</v>
      </c>
      <c r="E72" s="4" t="s">
        <v>100</v>
      </c>
      <c r="F72" s="3" t="s">
        <v>99</v>
      </c>
      <c r="G72" s="15">
        <v>46136</v>
      </c>
    </row>
    <row r="73" spans="1:7">
      <c r="A73" s="3">
        <v>2026</v>
      </c>
      <c r="B73" s="15">
        <v>46023</v>
      </c>
      <c r="C73" s="15">
        <v>46112</v>
      </c>
      <c r="D73" s="14">
        <v>66</v>
      </c>
      <c r="E73" s="4" t="s">
        <v>100</v>
      </c>
      <c r="F73" s="3" t="s">
        <v>99</v>
      </c>
      <c r="G73" s="15">
        <v>46136</v>
      </c>
    </row>
    <row r="74" spans="1:7">
      <c r="A74" s="3">
        <v>2026</v>
      </c>
      <c r="B74" s="15">
        <v>46023</v>
      </c>
      <c r="C74" s="15">
        <v>46112</v>
      </c>
      <c r="D74" s="14">
        <v>67</v>
      </c>
      <c r="E74" s="18" t="s">
        <v>100</v>
      </c>
      <c r="F74" s="3" t="s">
        <v>99</v>
      </c>
      <c r="G74" s="15">
        <v>46136</v>
      </c>
    </row>
    <row r="75" spans="1:7">
      <c r="A75" s="3">
        <v>2026</v>
      </c>
      <c r="B75" s="15">
        <v>46023</v>
      </c>
      <c r="C75" s="15">
        <v>46112</v>
      </c>
      <c r="D75" s="14">
        <v>68</v>
      </c>
      <c r="E75" s="4" t="s">
        <v>100</v>
      </c>
      <c r="F75" s="3" t="s">
        <v>99</v>
      </c>
      <c r="G75" s="15">
        <v>46136</v>
      </c>
    </row>
    <row r="76" spans="1:7">
      <c r="A76" s="3">
        <v>2026</v>
      </c>
      <c r="B76" s="15">
        <v>46023</v>
      </c>
      <c r="C76" s="15">
        <v>46112</v>
      </c>
      <c r="D76" s="14">
        <v>69</v>
      </c>
      <c r="E76" s="4" t="s">
        <v>100</v>
      </c>
      <c r="F76" s="3" t="s">
        <v>99</v>
      </c>
      <c r="G76" s="15">
        <v>46136</v>
      </c>
    </row>
    <row r="77" spans="1:7">
      <c r="A77" s="3">
        <v>2026</v>
      </c>
      <c r="B77" s="15">
        <v>46023</v>
      </c>
      <c r="C77" s="15">
        <v>46112</v>
      </c>
      <c r="D77" s="14">
        <v>70</v>
      </c>
      <c r="E77" s="4" t="s">
        <v>100</v>
      </c>
      <c r="F77" s="3" t="s">
        <v>99</v>
      </c>
      <c r="G77" s="15">
        <v>46136</v>
      </c>
    </row>
    <row r="78" spans="1:7">
      <c r="A78" s="3">
        <v>2026</v>
      </c>
      <c r="B78" s="15">
        <v>46023</v>
      </c>
      <c r="C78" s="15">
        <v>46112</v>
      </c>
      <c r="D78" s="14">
        <v>71</v>
      </c>
      <c r="E78" s="4" t="s">
        <v>100</v>
      </c>
      <c r="F78" s="3" t="s">
        <v>99</v>
      </c>
      <c r="G78" s="15">
        <v>46136</v>
      </c>
    </row>
    <row r="79" spans="1:7">
      <c r="A79" s="3">
        <v>2026</v>
      </c>
      <c r="B79" s="15">
        <v>46023</v>
      </c>
      <c r="C79" s="15">
        <v>46112</v>
      </c>
      <c r="D79" s="14">
        <v>72</v>
      </c>
      <c r="E79" s="4" t="s">
        <v>100</v>
      </c>
      <c r="F79" s="3" t="s">
        <v>99</v>
      </c>
      <c r="G79" s="15">
        <v>46136</v>
      </c>
    </row>
    <row r="80" spans="1:7">
      <c r="A80" s="3">
        <v>2026</v>
      </c>
      <c r="B80" s="15">
        <v>46023</v>
      </c>
      <c r="C80" s="15">
        <v>46112</v>
      </c>
      <c r="D80" s="14">
        <v>73</v>
      </c>
      <c r="E80" s="18" t="s">
        <v>100</v>
      </c>
      <c r="F80" s="3" t="s">
        <v>99</v>
      </c>
      <c r="G80" s="15">
        <v>46136</v>
      </c>
    </row>
    <row r="81" spans="1:7">
      <c r="A81" s="3">
        <v>2026</v>
      </c>
      <c r="B81" s="15">
        <v>46023</v>
      </c>
      <c r="C81" s="15">
        <v>46112</v>
      </c>
      <c r="D81" s="14">
        <v>74</v>
      </c>
      <c r="E81" s="4" t="s">
        <v>100</v>
      </c>
      <c r="F81" s="3" t="s">
        <v>99</v>
      </c>
      <c r="G81" s="15">
        <v>46136</v>
      </c>
    </row>
    <row r="82" spans="1:7">
      <c r="A82" s="3">
        <v>2026</v>
      </c>
      <c r="B82" s="15">
        <v>46023</v>
      </c>
      <c r="C82" s="15">
        <v>46112</v>
      </c>
      <c r="D82" s="14">
        <v>75</v>
      </c>
      <c r="E82" s="4" t="s">
        <v>100</v>
      </c>
      <c r="F82" s="3" t="s">
        <v>99</v>
      </c>
      <c r="G82" s="15">
        <v>46136</v>
      </c>
    </row>
    <row r="83" spans="1:7">
      <c r="A83" s="3">
        <v>2026</v>
      </c>
      <c r="B83" s="15">
        <v>46023</v>
      </c>
      <c r="C83" s="15">
        <v>46112</v>
      </c>
      <c r="D83" s="14">
        <v>76</v>
      </c>
      <c r="E83" s="4" t="s">
        <v>100</v>
      </c>
      <c r="F83" s="3" t="s">
        <v>99</v>
      </c>
      <c r="G83" s="15">
        <v>46136</v>
      </c>
    </row>
    <row r="84" spans="1:7">
      <c r="A84" s="3">
        <v>2026</v>
      </c>
      <c r="B84" s="15">
        <v>46023</v>
      </c>
      <c r="C84" s="15">
        <v>46112</v>
      </c>
      <c r="D84" s="14">
        <v>77</v>
      </c>
      <c r="E84" s="4" t="s">
        <v>100</v>
      </c>
      <c r="F84" s="3" t="s">
        <v>99</v>
      </c>
      <c r="G84" s="15">
        <v>46136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1E03804D-5CAD-42DD-BBF3-A2CB581F9D38}"/>
    <hyperlink ref="E14" r:id="rId2" xr:uid="{FAF09ADD-A496-4828-B796-4E4616D31333}"/>
    <hyperlink ref="E20" r:id="rId3" xr:uid="{D663834D-9028-4408-9553-480BF070B4E5}"/>
    <hyperlink ref="E26" r:id="rId4" xr:uid="{CC64D630-853E-4167-92C9-B2003B095382}"/>
    <hyperlink ref="E32" r:id="rId5" xr:uid="{DCA33A39-B4B8-4CBD-8B28-3B0504079D78}"/>
    <hyperlink ref="E38" r:id="rId6" xr:uid="{87ED3CA8-ED33-44D4-9DEF-CB520B09C50A}"/>
    <hyperlink ref="E44" r:id="rId7" xr:uid="{A29CBC19-6E04-40CF-A8BF-888C3C1FCA99}"/>
    <hyperlink ref="E50" r:id="rId8" xr:uid="{1E6B7C2A-084C-4363-A573-09B64CE37248}"/>
    <hyperlink ref="E56" r:id="rId9" xr:uid="{2F2DF687-3C5C-433C-93BD-5DE4960B3218}"/>
    <hyperlink ref="E62" r:id="rId10" xr:uid="{120E38C0-4C1F-4CE4-9D8B-CE74714046E1}"/>
    <hyperlink ref="E68" r:id="rId11" xr:uid="{2B959C2F-0314-4753-98AE-B10A9E6E9422}"/>
    <hyperlink ref="E74" r:id="rId12" xr:uid="{FB83560A-6814-4755-BC38-6E9F91E3BAAF}"/>
    <hyperlink ref="E80" r:id="rId13" xr:uid="{016F5A67-B8B7-4EEB-855B-D52CA6EB1B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tabSelected="1" topLeftCell="D69" workbookViewId="0">
      <selection activeCell="I85" sqref="I85"/>
    </sheetView>
  </sheetViews>
  <sheetFormatPr baseColWidth="10" defaultColWidth="9.140625" defaultRowHeight="15"/>
  <cols>
    <col min="1" max="1" width="4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bestFit="1" customWidth="1"/>
    <col min="9" max="9" width="13.85546875" bestFit="1" customWidth="1"/>
  </cols>
  <sheetData>
    <row r="1" spans="1:9" hidden="1">
      <c r="B1" t="s">
        <v>7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>
      <c r="A4">
        <v>1</v>
      </c>
      <c r="B4" s="5">
        <v>1000</v>
      </c>
      <c r="C4" s="6" t="s">
        <v>49</v>
      </c>
      <c r="D4" s="7">
        <f>SUM(D5+D6+D7+D8+D9+D10+D11)</f>
        <v>565029935</v>
      </c>
      <c r="E4" s="7">
        <f t="shared" ref="E4:I4" si="0">SUM(E5+E6+E7+E8+E9+E10+E11)</f>
        <v>0</v>
      </c>
      <c r="F4" s="7">
        <f t="shared" si="0"/>
        <v>565029935</v>
      </c>
      <c r="G4" s="7">
        <f t="shared" si="0"/>
        <v>120462953.06999999</v>
      </c>
      <c r="H4" s="7">
        <f t="shared" si="0"/>
        <v>120462953.06999999</v>
      </c>
      <c r="I4" s="7">
        <f t="shared" si="0"/>
        <v>444566981.93000001</v>
      </c>
    </row>
    <row r="5" spans="1:9" ht="22.5">
      <c r="A5">
        <v>2</v>
      </c>
      <c r="B5" s="8">
        <v>1100</v>
      </c>
      <c r="C5" s="9" t="s">
        <v>50</v>
      </c>
      <c r="D5" s="10">
        <v>172878335</v>
      </c>
      <c r="E5" s="10">
        <f t="shared" ref="E5:E11" si="1">F5-D5</f>
        <v>0</v>
      </c>
      <c r="F5" s="10">
        <v>172878335</v>
      </c>
      <c r="G5" s="10">
        <v>41659614.240000002</v>
      </c>
      <c r="H5" s="10">
        <v>41659614.240000002</v>
      </c>
      <c r="I5" s="10">
        <f t="shared" ref="I5:I11" si="2">F5-G5</f>
        <v>131218720.75999999</v>
      </c>
    </row>
    <row r="6" spans="1:9" ht="22.5">
      <c r="A6" s="3">
        <v>3</v>
      </c>
      <c r="B6" s="8">
        <v>1200</v>
      </c>
      <c r="C6" s="9" t="s">
        <v>51</v>
      </c>
      <c r="D6" s="10">
        <v>55506792</v>
      </c>
      <c r="E6" s="10">
        <f t="shared" si="1"/>
        <v>0</v>
      </c>
      <c r="F6" s="10">
        <v>55506792</v>
      </c>
      <c r="G6" s="10">
        <v>10091814.84</v>
      </c>
      <c r="H6" s="10">
        <v>10091814.84</v>
      </c>
      <c r="I6" s="10">
        <f t="shared" si="2"/>
        <v>45414977.159999996</v>
      </c>
    </row>
    <row r="7" spans="1:9">
      <c r="A7" s="3">
        <v>4</v>
      </c>
      <c r="B7" s="8">
        <v>1300</v>
      </c>
      <c r="C7" s="9" t="s">
        <v>52</v>
      </c>
      <c r="D7" s="10">
        <v>170511418</v>
      </c>
      <c r="E7" s="10">
        <f t="shared" si="1"/>
        <v>0</v>
      </c>
      <c r="F7" s="10">
        <v>170511418</v>
      </c>
      <c r="G7" s="10">
        <v>32295701.649999999</v>
      </c>
      <c r="H7" s="10">
        <v>32295701.649999999</v>
      </c>
      <c r="I7" s="10">
        <f t="shared" si="2"/>
        <v>138215716.34999999</v>
      </c>
    </row>
    <row r="8" spans="1:9">
      <c r="A8" s="3">
        <v>5</v>
      </c>
      <c r="B8" s="8">
        <v>1400</v>
      </c>
      <c r="C8" s="9" t="s">
        <v>53</v>
      </c>
      <c r="D8" s="10">
        <v>45164674</v>
      </c>
      <c r="E8" s="10">
        <f t="shared" si="1"/>
        <v>0</v>
      </c>
      <c r="F8" s="10">
        <v>45164674</v>
      </c>
      <c r="G8" s="10">
        <v>11160338.18</v>
      </c>
      <c r="H8" s="10">
        <v>11160338.18</v>
      </c>
      <c r="I8" s="10">
        <f t="shared" si="2"/>
        <v>34004335.82</v>
      </c>
    </row>
    <row r="9" spans="1:9">
      <c r="A9" s="3">
        <v>6</v>
      </c>
      <c r="B9" s="8">
        <v>1500</v>
      </c>
      <c r="C9" s="9" t="s">
        <v>54</v>
      </c>
      <c r="D9" s="10">
        <v>101645398</v>
      </c>
      <c r="E9" s="10">
        <f t="shared" si="1"/>
        <v>0</v>
      </c>
      <c r="F9" s="10">
        <v>101645398</v>
      </c>
      <c r="G9" s="10">
        <v>20247337.27</v>
      </c>
      <c r="H9" s="10">
        <v>20247337.27</v>
      </c>
      <c r="I9" s="10">
        <f t="shared" si="2"/>
        <v>81398060.730000004</v>
      </c>
    </row>
    <row r="10" spans="1:9">
      <c r="A10" s="3">
        <v>7</v>
      </c>
      <c r="B10" s="8">
        <v>1600</v>
      </c>
      <c r="C10" s="9" t="s">
        <v>55</v>
      </c>
      <c r="D10" s="10">
        <v>0</v>
      </c>
      <c r="E10" s="10">
        <f t="shared" si="1"/>
        <v>0</v>
      </c>
      <c r="F10" s="10">
        <v>0</v>
      </c>
      <c r="G10" s="10">
        <v>0</v>
      </c>
      <c r="H10" s="10">
        <v>0</v>
      </c>
      <c r="I10" s="10">
        <f t="shared" si="2"/>
        <v>0</v>
      </c>
    </row>
    <row r="11" spans="1:9">
      <c r="A11" s="3">
        <v>8</v>
      </c>
      <c r="B11" s="8">
        <v>1700</v>
      </c>
      <c r="C11" s="9" t="s">
        <v>56</v>
      </c>
      <c r="D11" s="10">
        <v>19323318</v>
      </c>
      <c r="E11" s="10">
        <f t="shared" si="1"/>
        <v>0</v>
      </c>
      <c r="F11" s="10">
        <v>19323318</v>
      </c>
      <c r="G11" s="10">
        <v>5008146.8899999997</v>
      </c>
      <c r="H11" s="10">
        <v>5008146.8899999997</v>
      </c>
      <c r="I11" s="10">
        <f t="shared" si="2"/>
        <v>14315171.109999999</v>
      </c>
    </row>
    <row r="12" spans="1:9">
      <c r="A12" s="3">
        <v>9</v>
      </c>
      <c r="B12" s="5">
        <v>2000</v>
      </c>
      <c r="C12" s="6" t="s">
        <v>57</v>
      </c>
      <c r="D12" s="7">
        <f>D13+D14+D15+D16+D17+D18+D19+D20+D21</f>
        <v>7739852</v>
      </c>
      <c r="E12" s="7">
        <f t="shared" ref="E12:I12" si="3">E13+E14+E15+E16+E17+E18+E19+E20+E21</f>
        <v>0</v>
      </c>
      <c r="F12" s="7">
        <f t="shared" si="3"/>
        <v>7739852</v>
      </c>
      <c r="G12" s="7">
        <f t="shared" si="3"/>
        <v>356767.17</v>
      </c>
      <c r="H12" s="7">
        <f t="shared" si="3"/>
        <v>216130.57</v>
      </c>
      <c r="I12" s="7">
        <f t="shared" si="3"/>
        <v>7383084.8300000001</v>
      </c>
    </row>
    <row r="13" spans="1:9" ht="22.5">
      <c r="A13" s="3">
        <v>10</v>
      </c>
      <c r="B13" s="8">
        <v>2100</v>
      </c>
      <c r="C13" s="9" t="s">
        <v>58</v>
      </c>
      <c r="D13" s="10">
        <v>3500</v>
      </c>
      <c r="E13" s="10">
        <f t="shared" ref="E13:E21" si="4">F13-D13</f>
        <v>0</v>
      </c>
      <c r="F13" s="10">
        <v>3500</v>
      </c>
      <c r="G13" s="10">
        <v>0</v>
      </c>
      <c r="H13" s="10">
        <v>0</v>
      </c>
      <c r="I13" s="10">
        <f t="shared" ref="I13:I21" si="5">F13-G13</f>
        <v>3500</v>
      </c>
    </row>
    <row r="14" spans="1:9">
      <c r="A14" s="3">
        <v>11</v>
      </c>
      <c r="B14" s="8">
        <v>2200</v>
      </c>
      <c r="C14" s="9" t="s">
        <v>59</v>
      </c>
      <c r="D14" s="10">
        <v>754069</v>
      </c>
      <c r="E14" s="10">
        <f t="shared" si="4"/>
        <v>0</v>
      </c>
      <c r="F14" s="10">
        <v>754069</v>
      </c>
      <c r="G14" s="10">
        <v>174194.21</v>
      </c>
      <c r="H14" s="10">
        <v>171046.09</v>
      </c>
      <c r="I14" s="10">
        <f t="shared" si="5"/>
        <v>579874.79</v>
      </c>
    </row>
    <row r="15" spans="1:9" ht="22.5">
      <c r="A15" s="3">
        <v>12</v>
      </c>
      <c r="B15" s="8">
        <v>2300</v>
      </c>
      <c r="C15" s="9" t="s">
        <v>60</v>
      </c>
      <c r="D15" s="10">
        <v>0</v>
      </c>
      <c r="E15" s="10">
        <f t="shared" si="4"/>
        <v>0</v>
      </c>
      <c r="F15" s="10">
        <v>0</v>
      </c>
      <c r="G15" s="10">
        <v>0</v>
      </c>
      <c r="H15" s="10">
        <v>0</v>
      </c>
      <c r="I15" s="10">
        <f t="shared" si="5"/>
        <v>0</v>
      </c>
    </row>
    <row r="16" spans="1:9" ht="22.5">
      <c r="A16" s="3">
        <v>13</v>
      </c>
      <c r="B16" s="8">
        <v>2400</v>
      </c>
      <c r="C16" s="9" t="s">
        <v>61</v>
      </c>
      <c r="D16" s="10">
        <v>904983</v>
      </c>
      <c r="E16" s="10">
        <f t="shared" si="4"/>
        <v>0</v>
      </c>
      <c r="F16" s="10">
        <v>904983</v>
      </c>
      <c r="G16" s="10">
        <v>0</v>
      </c>
      <c r="H16" s="10">
        <v>0</v>
      </c>
      <c r="I16" s="10">
        <f t="shared" si="5"/>
        <v>904983</v>
      </c>
    </row>
    <row r="17" spans="1:9" ht="22.5">
      <c r="A17" s="3">
        <v>14</v>
      </c>
      <c r="B17" s="8">
        <v>2500</v>
      </c>
      <c r="C17" s="9" t="s">
        <v>62</v>
      </c>
      <c r="D17" s="10">
        <v>1000000</v>
      </c>
      <c r="E17" s="10">
        <f t="shared" si="4"/>
        <v>0</v>
      </c>
      <c r="F17" s="10">
        <v>1000000</v>
      </c>
      <c r="G17" s="10">
        <v>0</v>
      </c>
      <c r="H17" s="10">
        <v>0</v>
      </c>
      <c r="I17" s="10">
        <f t="shared" si="5"/>
        <v>1000000</v>
      </c>
    </row>
    <row r="18" spans="1:9">
      <c r="A18" s="3">
        <v>15</v>
      </c>
      <c r="B18" s="8">
        <v>2600</v>
      </c>
      <c r="C18" s="9" t="s">
        <v>63</v>
      </c>
      <c r="D18" s="10">
        <v>2162800</v>
      </c>
      <c r="E18" s="10">
        <f t="shared" si="4"/>
        <v>0</v>
      </c>
      <c r="F18" s="10">
        <v>2162800</v>
      </c>
      <c r="G18" s="10">
        <v>10340.64</v>
      </c>
      <c r="H18" s="10">
        <v>3032.64</v>
      </c>
      <c r="I18" s="10">
        <f t="shared" si="5"/>
        <v>2152459.36</v>
      </c>
    </row>
    <row r="19" spans="1:9" ht="22.5">
      <c r="A19" s="3">
        <v>16</v>
      </c>
      <c r="B19" s="8">
        <v>2700</v>
      </c>
      <c r="C19" s="9" t="s">
        <v>64</v>
      </c>
      <c r="D19" s="10">
        <v>2078500</v>
      </c>
      <c r="E19" s="10">
        <f t="shared" si="4"/>
        <v>0</v>
      </c>
      <c r="F19" s="10">
        <v>2078500</v>
      </c>
      <c r="G19" s="10">
        <v>0</v>
      </c>
      <c r="H19" s="10">
        <v>0</v>
      </c>
      <c r="I19" s="10">
        <f t="shared" si="5"/>
        <v>2078500</v>
      </c>
    </row>
    <row r="20" spans="1:9">
      <c r="A20" s="3">
        <v>17</v>
      </c>
      <c r="B20" s="8">
        <v>2800</v>
      </c>
      <c r="C20" s="9" t="s">
        <v>65</v>
      </c>
      <c r="D20" s="10">
        <v>0</v>
      </c>
      <c r="E20" s="10">
        <f t="shared" si="4"/>
        <v>0</v>
      </c>
      <c r="F20" s="10">
        <v>0</v>
      </c>
      <c r="G20" s="10">
        <v>0</v>
      </c>
      <c r="H20" s="10">
        <v>0</v>
      </c>
      <c r="I20" s="10">
        <f t="shared" si="5"/>
        <v>0</v>
      </c>
    </row>
    <row r="21" spans="1:9" ht="22.5">
      <c r="A21" s="3">
        <v>18</v>
      </c>
      <c r="B21" s="8">
        <v>2900</v>
      </c>
      <c r="C21" s="9" t="s">
        <v>66</v>
      </c>
      <c r="D21" s="10">
        <v>836000</v>
      </c>
      <c r="E21" s="10">
        <f t="shared" si="4"/>
        <v>0</v>
      </c>
      <c r="F21" s="10">
        <v>836000</v>
      </c>
      <c r="G21" s="10">
        <v>172232.32000000001</v>
      </c>
      <c r="H21" s="10">
        <v>42051.839999999997</v>
      </c>
      <c r="I21" s="10">
        <f t="shared" si="5"/>
        <v>663767.67999999993</v>
      </c>
    </row>
    <row r="22" spans="1:9">
      <c r="A22" s="3">
        <v>19</v>
      </c>
      <c r="B22" s="5">
        <v>3000</v>
      </c>
      <c r="C22" s="6" t="s">
        <v>67</v>
      </c>
      <c r="D22" s="7">
        <f>SUM(D23+D24+D25+D26+D27+D28+D29+D30+D31)</f>
        <v>49014541</v>
      </c>
      <c r="E22" s="7">
        <f t="shared" ref="E22:I22" si="6">SUM(E23+E24+E25+E26+E27+E28+E29+E30+E31)</f>
        <v>0</v>
      </c>
      <c r="F22" s="7">
        <f t="shared" si="6"/>
        <v>49014541</v>
      </c>
      <c r="G22" s="7">
        <f t="shared" si="6"/>
        <v>6182316.7300000004</v>
      </c>
      <c r="H22" s="7">
        <f t="shared" si="6"/>
        <v>2153636.5</v>
      </c>
      <c r="I22" s="7">
        <f t="shared" si="6"/>
        <v>42832224.270000011</v>
      </c>
    </row>
    <row r="23" spans="1:9">
      <c r="A23" s="3">
        <v>20</v>
      </c>
      <c r="B23" s="8">
        <v>3100</v>
      </c>
      <c r="C23" s="9" t="s">
        <v>68</v>
      </c>
      <c r="D23" s="10">
        <v>6375348</v>
      </c>
      <c r="E23" s="10">
        <f t="shared" ref="E23:E31" si="7">F23-D23</f>
        <v>0</v>
      </c>
      <c r="F23" s="10">
        <v>6375348</v>
      </c>
      <c r="G23" s="10">
        <v>1029407.54</v>
      </c>
      <c r="H23" s="10">
        <v>369826.78</v>
      </c>
      <c r="I23" s="10">
        <f t="shared" ref="I23:I31" si="8">F23-G23</f>
        <v>5345940.46</v>
      </c>
    </row>
    <row r="24" spans="1:9">
      <c r="A24" s="3">
        <v>21</v>
      </c>
      <c r="B24" s="8">
        <v>3200</v>
      </c>
      <c r="C24" s="9" t="s">
        <v>69</v>
      </c>
      <c r="D24" s="10">
        <v>4576008</v>
      </c>
      <c r="E24" s="10">
        <f t="shared" si="7"/>
        <v>0</v>
      </c>
      <c r="F24" s="10">
        <v>4576008</v>
      </c>
      <c r="G24" s="10">
        <v>794957.65</v>
      </c>
      <c r="H24" s="10">
        <v>162797.65</v>
      </c>
      <c r="I24" s="10">
        <f t="shared" si="8"/>
        <v>3781050.35</v>
      </c>
    </row>
    <row r="25" spans="1:9" ht="22.5">
      <c r="A25" s="3">
        <v>22</v>
      </c>
      <c r="B25" s="8">
        <v>3300</v>
      </c>
      <c r="C25" s="9" t="s">
        <v>70</v>
      </c>
      <c r="D25" s="10">
        <v>25029275</v>
      </c>
      <c r="E25" s="10">
        <f t="shared" si="7"/>
        <v>0</v>
      </c>
      <c r="F25" s="10">
        <v>25029275</v>
      </c>
      <c r="G25" s="10">
        <v>3781935.03</v>
      </c>
      <c r="H25" s="10">
        <v>1262550.8400000001</v>
      </c>
      <c r="I25" s="10">
        <f t="shared" si="8"/>
        <v>21247339.969999999</v>
      </c>
    </row>
    <row r="26" spans="1:9">
      <c r="A26" s="3">
        <v>23</v>
      </c>
      <c r="B26" s="8">
        <v>3400</v>
      </c>
      <c r="C26" s="9" t="s">
        <v>71</v>
      </c>
      <c r="D26" s="10">
        <v>1606000</v>
      </c>
      <c r="E26" s="10">
        <f t="shared" si="7"/>
        <v>0</v>
      </c>
      <c r="F26" s="10">
        <v>1606000</v>
      </c>
      <c r="G26" s="10">
        <v>132662.23000000001</v>
      </c>
      <c r="H26" s="10">
        <v>132662.23000000001</v>
      </c>
      <c r="I26" s="10">
        <f t="shared" si="8"/>
        <v>1473337.77</v>
      </c>
    </row>
    <row r="27" spans="1:9" ht="22.5">
      <c r="A27" s="3">
        <v>24</v>
      </c>
      <c r="B27" s="8">
        <v>3500</v>
      </c>
      <c r="C27" s="9" t="s">
        <v>72</v>
      </c>
      <c r="D27" s="10">
        <v>1995424</v>
      </c>
      <c r="E27" s="10">
        <f t="shared" si="7"/>
        <v>0</v>
      </c>
      <c r="F27" s="10">
        <v>1995424</v>
      </c>
      <c r="G27" s="10">
        <v>55117.21</v>
      </c>
      <c r="H27" s="10">
        <v>16210.81</v>
      </c>
      <c r="I27" s="10">
        <f t="shared" si="8"/>
        <v>1940306.79</v>
      </c>
    </row>
    <row r="28" spans="1:9">
      <c r="A28" s="3">
        <v>25</v>
      </c>
      <c r="B28" s="8">
        <v>3600</v>
      </c>
      <c r="C28" s="9" t="s">
        <v>73</v>
      </c>
      <c r="D28" s="10">
        <v>765500</v>
      </c>
      <c r="E28" s="10">
        <f t="shared" si="7"/>
        <v>0</v>
      </c>
      <c r="F28" s="10">
        <v>765500</v>
      </c>
      <c r="G28" s="10">
        <v>10617.51</v>
      </c>
      <c r="H28" s="10">
        <v>7999.91</v>
      </c>
      <c r="I28" s="10">
        <f t="shared" si="8"/>
        <v>754882.49</v>
      </c>
    </row>
    <row r="29" spans="1:9">
      <c r="A29" s="3">
        <v>26</v>
      </c>
      <c r="B29" s="8">
        <v>3700</v>
      </c>
      <c r="C29" s="9" t="s">
        <v>74</v>
      </c>
      <c r="D29" s="10">
        <v>2605206</v>
      </c>
      <c r="E29" s="10">
        <f t="shared" si="7"/>
        <v>0</v>
      </c>
      <c r="F29" s="10">
        <v>2605206</v>
      </c>
      <c r="G29" s="10">
        <v>146331.82999999999</v>
      </c>
      <c r="H29" s="10">
        <v>120100.18</v>
      </c>
      <c r="I29" s="10">
        <f t="shared" si="8"/>
        <v>2458874.17</v>
      </c>
    </row>
    <row r="30" spans="1:9">
      <c r="A30" s="3">
        <v>27</v>
      </c>
      <c r="B30" s="8">
        <v>3800</v>
      </c>
      <c r="C30" s="9" t="s">
        <v>75</v>
      </c>
      <c r="D30" s="10">
        <v>5631780</v>
      </c>
      <c r="E30" s="10">
        <f t="shared" si="7"/>
        <v>0</v>
      </c>
      <c r="F30" s="10">
        <v>5631780</v>
      </c>
      <c r="G30" s="10">
        <v>146211.82999999999</v>
      </c>
      <c r="H30" s="10">
        <v>81488.100000000006</v>
      </c>
      <c r="I30" s="10">
        <f t="shared" si="8"/>
        <v>5485568.1699999999</v>
      </c>
    </row>
    <row r="31" spans="1:9">
      <c r="A31" s="3">
        <v>28</v>
      </c>
      <c r="B31" s="8">
        <v>3900</v>
      </c>
      <c r="C31" s="9" t="s">
        <v>76</v>
      </c>
      <c r="D31" s="10">
        <v>430000</v>
      </c>
      <c r="E31" s="10">
        <f t="shared" si="7"/>
        <v>0</v>
      </c>
      <c r="F31" s="10">
        <v>430000</v>
      </c>
      <c r="G31" s="10">
        <v>85075.9</v>
      </c>
      <c r="H31" s="10">
        <v>0</v>
      </c>
      <c r="I31" s="10">
        <f t="shared" si="8"/>
        <v>344924.1</v>
      </c>
    </row>
    <row r="32" spans="1:9" ht="22.5">
      <c r="A32" s="3">
        <v>29</v>
      </c>
      <c r="B32" s="17">
        <v>4000</v>
      </c>
      <c r="C32" s="6" t="s">
        <v>77</v>
      </c>
      <c r="D32" s="7">
        <f>SUM(D33:D41)</f>
        <v>0</v>
      </c>
      <c r="E32" s="7">
        <f t="shared" ref="E32:I32" si="9">SUM(E33:E41)</f>
        <v>0</v>
      </c>
      <c r="F32" s="7">
        <f t="shared" si="9"/>
        <v>0</v>
      </c>
      <c r="G32" s="7">
        <f t="shared" si="9"/>
        <v>0</v>
      </c>
      <c r="H32" s="7">
        <f t="shared" si="9"/>
        <v>0</v>
      </c>
      <c r="I32" s="7">
        <f t="shared" si="9"/>
        <v>0</v>
      </c>
    </row>
    <row r="33" spans="1:9" ht="22.5">
      <c r="A33" s="3">
        <v>30</v>
      </c>
      <c r="B33" s="17">
        <v>4100</v>
      </c>
      <c r="C33" s="9" t="s">
        <v>78</v>
      </c>
      <c r="D33" s="10">
        <v>0</v>
      </c>
      <c r="E33" s="10">
        <f t="shared" ref="E33:E41" si="10">F33-D33</f>
        <v>0</v>
      </c>
      <c r="F33" s="10">
        <v>0</v>
      </c>
      <c r="G33" s="10">
        <v>0</v>
      </c>
      <c r="H33" s="10">
        <v>0</v>
      </c>
      <c r="I33" s="10">
        <f t="shared" ref="I33:I41" si="11">F33-G33</f>
        <v>0</v>
      </c>
    </row>
    <row r="34" spans="1:9">
      <c r="A34" s="3">
        <v>31</v>
      </c>
      <c r="B34" s="17">
        <v>4200</v>
      </c>
      <c r="C34" s="9" t="s">
        <v>79</v>
      </c>
      <c r="D34" s="10">
        <v>0</v>
      </c>
      <c r="E34" s="10">
        <f t="shared" si="10"/>
        <v>0</v>
      </c>
      <c r="F34" s="10">
        <v>0</v>
      </c>
      <c r="G34" s="10">
        <v>0</v>
      </c>
      <c r="H34" s="10">
        <v>0</v>
      </c>
      <c r="I34" s="10">
        <f t="shared" si="11"/>
        <v>0</v>
      </c>
    </row>
    <row r="35" spans="1:9">
      <c r="A35" s="3">
        <v>32</v>
      </c>
      <c r="B35" s="17">
        <v>4300</v>
      </c>
      <c r="C35" s="9" t="s">
        <v>80</v>
      </c>
      <c r="D35" s="10">
        <v>0</v>
      </c>
      <c r="E35" s="10">
        <f t="shared" si="10"/>
        <v>0</v>
      </c>
      <c r="F35" s="10">
        <v>0</v>
      </c>
      <c r="G35" s="10">
        <v>0</v>
      </c>
      <c r="H35" s="10">
        <v>0</v>
      </c>
      <c r="I35" s="10">
        <f t="shared" si="11"/>
        <v>0</v>
      </c>
    </row>
    <row r="36" spans="1:9">
      <c r="A36" s="3">
        <v>33</v>
      </c>
      <c r="B36" s="17">
        <v>4400</v>
      </c>
      <c r="C36" s="9" t="s">
        <v>81</v>
      </c>
      <c r="D36" s="10">
        <v>0</v>
      </c>
      <c r="E36" s="10">
        <f t="shared" si="10"/>
        <v>0</v>
      </c>
      <c r="F36" s="10">
        <v>0</v>
      </c>
      <c r="G36" s="10">
        <v>0</v>
      </c>
      <c r="H36" s="10">
        <v>0</v>
      </c>
      <c r="I36" s="10">
        <f t="shared" si="11"/>
        <v>0</v>
      </c>
    </row>
    <row r="37" spans="1:9">
      <c r="A37" s="3">
        <v>34</v>
      </c>
      <c r="B37" s="17">
        <v>4500</v>
      </c>
      <c r="C37" s="9" t="s">
        <v>82</v>
      </c>
      <c r="D37" s="10">
        <v>0</v>
      </c>
      <c r="E37" s="10">
        <f t="shared" si="10"/>
        <v>0</v>
      </c>
      <c r="F37" s="10">
        <v>0</v>
      </c>
      <c r="G37" s="10">
        <v>0</v>
      </c>
      <c r="H37" s="10">
        <v>0</v>
      </c>
      <c r="I37" s="10">
        <f t="shared" si="11"/>
        <v>0</v>
      </c>
    </row>
    <row r="38" spans="1:9" ht="22.5">
      <c r="A38" s="3">
        <v>35</v>
      </c>
      <c r="B38" s="17">
        <v>4600</v>
      </c>
      <c r="C38" s="9" t="s">
        <v>83</v>
      </c>
      <c r="D38" s="10">
        <v>0</v>
      </c>
      <c r="E38" s="10">
        <f t="shared" si="10"/>
        <v>0</v>
      </c>
      <c r="F38" s="10">
        <v>0</v>
      </c>
      <c r="G38" s="10">
        <v>0</v>
      </c>
      <c r="H38" s="10">
        <v>0</v>
      </c>
      <c r="I38" s="10">
        <f t="shared" si="11"/>
        <v>0</v>
      </c>
    </row>
    <row r="39" spans="1:9">
      <c r="A39" s="3">
        <v>36</v>
      </c>
      <c r="B39" s="17">
        <v>4700</v>
      </c>
      <c r="C39" s="9" t="s">
        <v>84</v>
      </c>
      <c r="D39" s="10">
        <v>0</v>
      </c>
      <c r="E39" s="10">
        <f t="shared" si="10"/>
        <v>0</v>
      </c>
      <c r="F39" s="10">
        <v>0</v>
      </c>
      <c r="G39" s="10">
        <v>0</v>
      </c>
      <c r="H39" s="10">
        <v>0</v>
      </c>
      <c r="I39" s="10">
        <f t="shared" si="11"/>
        <v>0</v>
      </c>
    </row>
    <row r="40" spans="1:9">
      <c r="A40" s="3">
        <v>37</v>
      </c>
      <c r="B40" s="17">
        <v>4800</v>
      </c>
      <c r="C40" s="9" t="s">
        <v>85</v>
      </c>
      <c r="D40" s="10">
        <v>0</v>
      </c>
      <c r="E40" s="10">
        <f t="shared" si="10"/>
        <v>0</v>
      </c>
      <c r="F40" s="10">
        <v>0</v>
      </c>
      <c r="G40" s="10">
        <v>0</v>
      </c>
      <c r="H40" s="10">
        <v>0</v>
      </c>
      <c r="I40" s="10">
        <f t="shared" si="11"/>
        <v>0</v>
      </c>
    </row>
    <row r="41" spans="1:9">
      <c r="A41" s="3">
        <v>38</v>
      </c>
      <c r="B41" s="17">
        <v>4900</v>
      </c>
      <c r="C41" s="9" t="s">
        <v>86</v>
      </c>
      <c r="D41" s="10">
        <v>0</v>
      </c>
      <c r="E41" s="10">
        <f t="shared" si="10"/>
        <v>0</v>
      </c>
      <c r="F41" s="10">
        <v>0</v>
      </c>
      <c r="G41" s="10">
        <v>0</v>
      </c>
      <c r="H41" s="10">
        <v>0</v>
      </c>
      <c r="I41" s="10">
        <f t="shared" si="11"/>
        <v>0</v>
      </c>
    </row>
    <row r="42" spans="1:9">
      <c r="A42" s="3">
        <v>39</v>
      </c>
      <c r="B42" s="16">
        <v>5000</v>
      </c>
      <c r="C42" s="6" t="s">
        <v>87</v>
      </c>
      <c r="D42" s="7">
        <f>SUM(D43+D44+D45+D46+D47+D48+D49+D50+D51)</f>
        <v>2350000</v>
      </c>
      <c r="E42" s="7">
        <f t="shared" ref="E42:I42" si="12">SUM(E43+E44+E45+E46+E47+E48+E49+E50+E51)</f>
        <v>0</v>
      </c>
      <c r="F42" s="7">
        <f t="shared" si="12"/>
        <v>2350000</v>
      </c>
      <c r="G42" s="7">
        <f t="shared" si="12"/>
        <v>20182.84</v>
      </c>
      <c r="H42" s="7">
        <f t="shared" si="12"/>
        <v>20182.84</v>
      </c>
      <c r="I42" s="7">
        <f t="shared" si="12"/>
        <v>2329817.16</v>
      </c>
    </row>
    <row r="43" spans="1:9">
      <c r="A43" s="3">
        <v>40</v>
      </c>
      <c r="B43" s="8">
        <v>5100</v>
      </c>
      <c r="C43" s="9" t="s">
        <v>88</v>
      </c>
      <c r="D43" s="10">
        <v>2350000</v>
      </c>
      <c r="E43" s="10">
        <f t="shared" ref="E43:E51" si="13">F43-D43</f>
        <v>0</v>
      </c>
      <c r="F43" s="10">
        <v>2350000</v>
      </c>
      <c r="G43" s="10">
        <v>20182.84</v>
      </c>
      <c r="H43" s="10">
        <v>20182.84</v>
      </c>
      <c r="I43" s="10">
        <f t="shared" ref="I43:I51" si="14">F43-G43</f>
        <v>2329817.16</v>
      </c>
    </row>
    <row r="44" spans="1:9">
      <c r="A44" s="3">
        <v>41</v>
      </c>
      <c r="B44" s="8">
        <v>5200</v>
      </c>
      <c r="C44" s="9" t="s">
        <v>89</v>
      </c>
      <c r="D44" s="10">
        <v>0</v>
      </c>
      <c r="E44" s="10">
        <f t="shared" si="13"/>
        <v>0</v>
      </c>
      <c r="F44" s="10">
        <v>0</v>
      </c>
      <c r="G44" s="10">
        <v>0</v>
      </c>
      <c r="H44" s="10">
        <v>0</v>
      </c>
      <c r="I44" s="10">
        <f t="shared" si="14"/>
        <v>0</v>
      </c>
    </row>
    <row r="45" spans="1:9">
      <c r="A45" s="3">
        <v>42</v>
      </c>
      <c r="B45" s="8">
        <v>5300</v>
      </c>
      <c r="C45" s="9" t="s">
        <v>90</v>
      </c>
      <c r="D45" s="10">
        <v>0</v>
      </c>
      <c r="E45" s="10">
        <f t="shared" si="13"/>
        <v>0</v>
      </c>
      <c r="F45" s="10">
        <v>0</v>
      </c>
      <c r="G45" s="10">
        <v>0</v>
      </c>
      <c r="H45" s="10">
        <v>0</v>
      </c>
      <c r="I45" s="10">
        <f t="shared" si="14"/>
        <v>0</v>
      </c>
    </row>
    <row r="46" spans="1:9">
      <c r="A46" s="3">
        <v>43</v>
      </c>
      <c r="B46" s="8">
        <v>5400</v>
      </c>
      <c r="C46" s="9" t="s">
        <v>91</v>
      </c>
      <c r="D46" s="10">
        <v>0</v>
      </c>
      <c r="E46" s="10">
        <f t="shared" si="13"/>
        <v>0</v>
      </c>
      <c r="F46" s="10">
        <v>0</v>
      </c>
      <c r="G46" s="10">
        <v>0</v>
      </c>
      <c r="H46" s="10">
        <v>0</v>
      </c>
      <c r="I46" s="10">
        <f t="shared" si="14"/>
        <v>0</v>
      </c>
    </row>
    <row r="47" spans="1:9">
      <c r="A47" s="3">
        <v>44</v>
      </c>
      <c r="B47" s="8">
        <v>5500</v>
      </c>
      <c r="C47" s="9" t="s">
        <v>92</v>
      </c>
      <c r="D47" s="10">
        <v>0</v>
      </c>
      <c r="E47" s="10">
        <f t="shared" si="13"/>
        <v>0</v>
      </c>
      <c r="F47" s="10">
        <v>0</v>
      </c>
      <c r="G47" s="10">
        <v>0</v>
      </c>
      <c r="H47" s="10">
        <v>0</v>
      </c>
      <c r="I47" s="10">
        <f t="shared" si="14"/>
        <v>0</v>
      </c>
    </row>
    <row r="48" spans="1:9">
      <c r="A48" s="3">
        <v>45</v>
      </c>
      <c r="B48" s="8">
        <v>5600</v>
      </c>
      <c r="C48" s="9" t="s">
        <v>93</v>
      </c>
      <c r="D48" s="10">
        <v>0</v>
      </c>
      <c r="E48" s="10">
        <f t="shared" si="13"/>
        <v>0</v>
      </c>
      <c r="F48" s="10">
        <v>0</v>
      </c>
      <c r="G48" s="10">
        <v>0</v>
      </c>
      <c r="H48" s="10">
        <v>0</v>
      </c>
      <c r="I48" s="10">
        <f t="shared" si="14"/>
        <v>0</v>
      </c>
    </row>
    <row r="49" spans="1:9">
      <c r="A49" s="3">
        <v>46</v>
      </c>
      <c r="B49" s="8">
        <v>5700</v>
      </c>
      <c r="C49" s="9" t="s">
        <v>94</v>
      </c>
      <c r="D49" s="10">
        <v>0</v>
      </c>
      <c r="E49" s="10">
        <f t="shared" si="13"/>
        <v>0</v>
      </c>
      <c r="F49" s="10">
        <v>0</v>
      </c>
      <c r="G49" s="10">
        <v>0</v>
      </c>
      <c r="H49" s="10">
        <v>0</v>
      </c>
      <c r="I49" s="10">
        <f t="shared" si="14"/>
        <v>0</v>
      </c>
    </row>
    <row r="50" spans="1:9">
      <c r="A50" s="3">
        <v>47</v>
      </c>
      <c r="B50" s="8">
        <v>5800</v>
      </c>
      <c r="C50" s="9" t="s">
        <v>95</v>
      </c>
      <c r="D50" s="10">
        <v>0</v>
      </c>
      <c r="E50" s="10">
        <f t="shared" si="13"/>
        <v>0</v>
      </c>
      <c r="F50" s="10">
        <v>0</v>
      </c>
      <c r="G50" s="10">
        <v>0</v>
      </c>
      <c r="H50" s="10">
        <v>0</v>
      </c>
      <c r="I50" s="10">
        <f t="shared" si="14"/>
        <v>0</v>
      </c>
    </row>
    <row r="51" spans="1:9">
      <c r="A51" s="3">
        <v>48</v>
      </c>
      <c r="B51" s="8">
        <v>5900</v>
      </c>
      <c r="C51" s="9" t="s">
        <v>96</v>
      </c>
      <c r="D51" s="10">
        <v>0</v>
      </c>
      <c r="E51" s="10">
        <f t="shared" si="13"/>
        <v>0</v>
      </c>
      <c r="F51" s="10">
        <v>0</v>
      </c>
      <c r="G51" s="10">
        <v>0</v>
      </c>
      <c r="H51" s="10">
        <v>0</v>
      </c>
      <c r="I51" s="10">
        <f t="shared" si="14"/>
        <v>0</v>
      </c>
    </row>
    <row r="52" spans="1:9">
      <c r="A52" s="3">
        <v>49</v>
      </c>
      <c r="B52" s="11"/>
      <c r="C52" s="12" t="s">
        <v>97</v>
      </c>
      <c r="D52" s="13">
        <f t="shared" ref="D52:I52" si="15">SUM(D53+D61+D71)</f>
        <v>431055209</v>
      </c>
      <c r="E52" s="13">
        <f t="shared" si="15"/>
        <v>0</v>
      </c>
      <c r="F52" s="13">
        <f t="shared" si="15"/>
        <v>431055209</v>
      </c>
      <c r="G52" s="13">
        <f t="shared" si="15"/>
        <v>91871421.75</v>
      </c>
      <c r="H52" s="13">
        <f t="shared" si="15"/>
        <v>91636402.539999992</v>
      </c>
      <c r="I52" s="13">
        <f t="shared" si="15"/>
        <v>339183787.24999994</v>
      </c>
    </row>
    <row r="53" spans="1:9">
      <c r="A53" s="3">
        <v>50</v>
      </c>
      <c r="B53" s="5">
        <v>1000</v>
      </c>
      <c r="C53" s="6" t="s">
        <v>49</v>
      </c>
      <c r="D53" s="7">
        <f>SUM(D54+D55+D56+D57+D58+D59+D60)</f>
        <v>408179935</v>
      </c>
      <c r="E53" s="7">
        <f t="shared" ref="E53:I53" si="16">SUM(E54+E55+E56+E57+E58+E59+E60)</f>
        <v>0</v>
      </c>
      <c r="F53" s="7">
        <f t="shared" si="16"/>
        <v>408179935</v>
      </c>
      <c r="G53" s="7">
        <f t="shared" si="16"/>
        <v>89762848.709999993</v>
      </c>
      <c r="H53" s="7">
        <f t="shared" si="16"/>
        <v>89762848.709999993</v>
      </c>
      <c r="I53" s="7">
        <f t="shared" si="16"/>
        <v>318417086.28999996</v>
      </c>
    </row>
    <row r="54" spans="1:9" ht="22.5">
      <c r="A54" s="3">
        <v>51</v>
      </c>
      <c r="B54" s="8">
        <v>1100</v>
      </c>
      <c r="C54" s="9" t="s">
        <v>50</v>
      </c>
      <c r="D54" s="10">
        <v>165243748</v>
      </c>
      <c r="E54" s="10">
        <f t="shared" ref="E54:E60" si="17">F54-D54</f>
        <v>0</v>
      </c>
      <c r="F54" s="10">
        <v>165243748</v>
      </c>
      <c r="G54" s="10">
        <v>39761531.310000002</v>
      </c>
      <c r="H54" s="10">
        <v>39761531.310000002</v>
      </c>
      <c r="I54" s="10">
        <f t="shared" ref="I54:I60" si="18">F54-G54</f>
        <v>125482216.69</v>
      </c>
    </row>
    <row r="55" spans="1:9" ht="22.5">
      <c r="A55" s="3">
        <v>52</v>
      </c>
      <c r="B55" s="8">
        <v>1200</v>
      </c>
      <c r="C55" s="9" t="s">
        <v>51</v>
      </c>
      <c r="D55" s="10">
        <v>43775592</v>
      </c>
      <c r="E55" s="10">
        <f t="shared" si="17"/>
        <v>0</v>
      </c>
      <c r="F55" s="10">
        <v>43775592</v>
      </c>
      <c r="G55" s="10">
        <v>7556696.9900000002</v>
      </c>
      <c r="H55" s="10">
        <v>7556696.9900000002</v>
      </c>
      <c r="I55" s="10">
        <f t="shared" si="18"/>
        <v>36218895.009999998</v>
      </c>
    </row>
    <row r="56" spans="1:9">
      <c r="A56" s="3">
        <v>53</v>
      </c>
      <c r="B56" s="8">
        <v>1300</v>
      </c>
      <c r="C56" s="9" t="s">
        <v>52</v>
      </c>
      <c r="D56" s="10">
        <v>119068266</v>
      </c>
      <c r="E56" s="10">
        <f t="shared" si="17"/>
        <v>0</v>
      </c>
      <c r="F56" s="10">
        <v>119068266</v>
      </c>
      <c r="G56" s="10">
        <v>25359684.420000002</v>
      </c>
      <c r="H56" s="10">
        <v>25359684.420000002</v>
      </c>
      <c r="I56" s="10">
        <f t="shared" si="18"/>
        <v>93708581.579999998</v>
      </c>
    </row>
    <row r="57" spans="1:9">
      <c r="A57" s="3">
        <v>54</v>
      </c>
      <c r="B57" s="8">
        <v>1400</v>
      </c>
      <c r="C57" s="9" t="s">
        <v>53</v>
      </c>
      <c r="D57" s="10">
        <v>42028488</v>
      </c>
      <c r="E57" s="10">
        <f t="shared" si="17"/>
        <v>0</v>
      </c>
      <c r="F57" s="10">
        <v>42028488</v>
      </c>
      <c r="G57" s="10">
        <v>10713277.890000001</v>
      </c>
      <c r="H57" s="10">
        <v>10713277.890000001</v>
      </c>
      <c r="I57" s="10">
        <f t="shared" si="18"/>
        <v>31315210.109999999</v>
      </c>
    </row>
    <row r="58" spans="1:9">
      <c r="A58" s="3">
        <v>55</v>
      </c>
      <c r="B58" s="8">
        <v>1500</v>
      </c>
      <c r="C58" s="9" t="s">
        <v>54</v>
      </c>
      <c r="D58" s="10">
        <v>31483840</v>
      </c>
      <c r="E58" s="10">
        <f t="shared" si="17"/>
        <v>0</v>
      </c>
      <c r="F58" s="10">
        <v>31483840</v>
      </c>
      <c r="G58" s="10">
        <v>6071517.8799999999</v>
      </c>
      <c r="H58" s="10">
        <v>6071517.8799999999</v>
      </c>
      <c r="I58" s="10">
        <f t="shared" si="18"/>
        <v>25412322.120000001</v>
      </c>
    </row>
    <row r="59" spans="1:9">
      <c r="A59" s="3">
        <v>56</v>
      </c>
      <c r="B59" s="8">
        <v>1600</v>
      </c>
      <c r="C59" s="9" t="s">
        <v>55</v>
      </c>
      <c r="D59" s="10">
        <v>0</v>
      </c>
      <c r="E59" s="10">
        <f t="shared" si="17"/>
        <v>0</v>
      </c>
      <c r="F59" s="10">
        <v>0</v>
      </c>
      <c r="G59" s="10">
        <v>0</v>
      </c>
      <c r="H59" s="10">
        <v>0</v>
      </c>
      <c r="I59" s="10">
        <f t="shared" si="18"/>
        <v>0</v>
      </c>
    </row>
    <row r="60" spans="1:9">
      <c r="A60" s="3">
        <v>57</v>
      </c>
      <c r="B60" s="8">
        <v>1700</v>
      </c>
      <c r="C60" s="9" t="s">
        <v>56</v>
      </c>
      <c r="D60" s="10">
        <v>6580001</v>
      </c>
      <c r="E60" s="10">
        <f t="shared" si="17"/>
        <v>0</v>
      </c>
      <c r="F60" s="10">
        <v>6580001</v>
      </c>
      <c r="G60" s="10">
        <v>300140.21999999997</v>
      </c>
      <c r="H60" s="10">
        <v>300140.21999999997</v>
      </c>
      <c r="I60" s="10">
        <f t="shared" si="18"/>
        <v>6279860.7800000003</v>
      </c>
    </row>
    <row r="61" spans="1:9">
      <c r="A61" s="3">
        <v>58</v>
      </c>
      <c r="B61" s="5">
        <v>2000</v>
      </c>
      <c r="C61" s="6" t="s">
        <v>57</v>
      </c>
      <c r="D61" s="7">
        <f>SUM(D62+D63+D64+D65+D66+D67+D68+D69+D70)</f>
        <v>7477199</v>
      </c>
      <c r="E61" s="7">
        <f t="shared" ref="E61:I61" si="19">SUM(E62+E63+E64+E65+E66+E67+E68+E69+E70)</f>
        <v>0</v>
      </c>
      <c r="F61" s="7">
        <f t="shared" si="19"/>
        <v>7477199</v>
      </c>
      <c r="G61" s="7">
        <f t="shared" si="19"/>
        <v>267684.42</v>
      </c>
      <c r="H61" s="7">
        <f t="shared" si="19"/>
        <v>74314.26999999999</v>
      </c>
      <c r="I61" s="7">
        <f t="shared" si="19"/>
        <v>7209514.5800000001</v>
      </c>
    </row>
    <row r="62" spans="1:9" ht="22.5">
      <c r="A62" s="3">
        <v>59</v>
      </c>
      <c r="B62" s="8">
        <v>2100</v>
      </c>
      <c r="C62" s="9" t="s">
        <v>58</v>
      </c>
      <c r="D62" s="10">
        <v>5288756</v>
      </c>
      <c r="E62" s="10">
        <f t="shared" ref="E62:E70" si="20">F62-D62</f>
        <v>0</v>
      </c>
      <c r="F62" s="10">
        <v>5288756</v>
      </c>
      <c r="G62" s="10">
        <v>32759.16</v>
      </c>
      <c r="H62" s="10">
        <v>15202.05</v>
      </c>
      <c r="I62" s="10">
        <f t="shared" ref="I62:I70" si="21">F62-G62</f>
        <v>5255996.84</v>
      </c>
    </row>
    <row r="63" spans="1:9">
      <c r="A63" s="3">
        <v>60</v>
      </c>
      <c r="B63" s="8">
        <v>2200</v>
      </c>
      <c r="C63" s="9" t="s">
        <v>59</v>
      </c>
      <c r="D63" s="10">
        <v>0</v>
      </c>
      <c r="E63" s="10">
        <f t="shared" si="20"/>
        <v>0</v>
      </c>
      <c r="F63" s="10">
        <v>0</v>
      </c>
      <c r="G63" s="10">
        <v>0</v>
      </c>
      <c r="H63" s="10">
        <v>0</v>
      </c>
      <c r="I63" s="10">
        <f t="shared" si="21"/>
        <v>0</v>
      </c>
    </row>
    <row r="64" spans="1:9" ht="22.5">
      <c r="A64" s="3">
        <v>61</v>
      </c>
      <c r="B64" s="8">
        <v>2300</v>
      </c>
      <c r="C64" s="9" t="s">
        <v>60</v>
      </c>
      <c r="D64" s="10">
        <v>0</v>
      </c>
      <c r="E64" s="10">
        <f t="shared" si="20"/>
        <v>0</v>
      </c>
      <c r="F64" s="10">
        <v>0</v>
      </c>
      <c r="G64" s="10">
        <v>0</v>
      </c>
      <c r="H64" s="10">
        <v>0</v>
      </c>
      <c r="I64" s="10">
        <f t="shared" si="21"/>
        <v>0</v>
      </c>
    </row>
    <row r="65" spans="1:9" ht="22.5">
      <c r="A65" s="3">
        <v>62</v>
      </c>
      <c r="B65" s="8">
        <v>2400</v>
      </c>
      <c r="C65" s="9" t="s">
        <v>61</v>
      </c>
      <c r="D65" s="10">
        <v>1547543</v>
      </c>
      <c r="E65" s="10">
        <f t="shared" si="20"/>
        <v>0</v>
      </c>
      <c r="F65" s="10">
        <v>1547543</v>
      </c>
      <c r="G65" s="10">
        <v>214960.88</v>
      </c>
      <c r="H65" s="10">
        <v>49683.1</v>
      </c>
      <c r="I65" s="10">
        <f t="shared" si="21"/>
        <v>1332582.1200000001</v>
      </c>
    </row>
    <row r="66" spans="1:9" ht="22.5">
      <c r="A66" s="3">
        <v>63</v>
      </c>
      <c r="B66" s="8">
        <v>2500</v>
      </c>
      <c r="C66" s="9" t="s">
        <v>62</v>
      </c>
      <c r="D66" s="10">
        <v>129200</v>
      </c>
      <c r="E66" s="10">
        <f t="shared" si="20"/>
        <v>0</v>
      </c>
      <c r="F66" s="10">
        <v>129200</v>
      </c>
      <c r="G66" s="10">
        <v>260</v>
      </c>
      <c r="H66" s="10">
        <v>0</v>
      </c>
      <c r="I66" s="10">
        <f t="shared" si="21"/>
        <v>128940</v>
      </c>
    </row>
    <row r="67" spans="1:9">
      <c r="A67" s="3">
        <v>64</v>
      </c>
      <c r="B67" s="8">
        <v>2600</v>
      </c>
      <c r="C67" s="9" t="s">
        <v>63</v>
      </c>
      <c r="D67" s="10">
        <v>0</v>
      </c>
      <c r="E67" s="10">
        <f t="shared" si="20"/>
        <v>0</v>
      </c>
      <c r="F67" s="10">
        <v>0</v>
      </c>
      <c r="G67" s="10">
        <v>0</v>
      </c>
      <c r="H67" s="10">
        <v>0</v>
      </c>
      <c r="I67" s="10">
        <f t="shared" si="21"/>
        <v>0</v>
      </c>
    </row>
    <row r="68" spans="1:9" ht="22.5">
      <c r="A68" s="3">
        <v>65</v>
      </c>
      <c r="B68" s="8">
        <v>2700</v>
      </c>
      <c r="C68" s="9" t="s">
        <v>64</v>
      </c>
      <c r="D68" s="10">
        <v>0</v>
      </c>
      <c r="E68" s="10">
        <f t="shared" si="20"/>
        <v>0</v>
      </c>
      <c r="F68" s="10">
        <v>0</v>
      </c>
      <c r="G68" s="10">
        <v>0</v>
      </c>
      <c r="H68" s="10">
        <v>0</v>
      </c>
      <c r="I68" s="10">
        <f t="shared" si="21"/>
        <v>0</v>
      </c>
    </row>
    <row r="69" spans="1:9">
      <c r="A69" s="3">
        <v>66</v>
      </c>
      <c r="B69" s="8">
        <v>2800</v>
      </c>
      <c r="C69" s="9" t="s">
        <v>65</v>
      </c>
      <c r="D69" s="10">
        <v>0</v>
      </c>
      <c r="E69" s="10">
        <f t="shared" si="20"/>
        <v>0</v>
      </c>
      <c r="F69" s="10">
        <v>0</v>
      </c>
      <c r="G69" s="10">
        <v>0</v>
      </c>
      <c r="H69" s="10">
        <v>0</v>
      </c>
      <c r="I69" s="10">
        <f t="shared" si="21"/>
        <v>0</v>
      </c>
    </row>
    <row r="70" spans="1:9" ht="22.5">
      <c r="A70" s="3">
        <v>67</v>
      </c>
      <c r="B70" s="8">
        <v>2900</v>
      </c>
      <c r="C70" s="9" t="s">
        <v>66</v>
      </c>
      <c r="D70" s="10">
        <v>511700</v>
      </c>
      <c r="E70" s="10">
        <f t="shared" si="20"/>
        <v>0</v>
      </c>
      <c r="F70" s="10">
        <v>511700</v>
      </c>
      <c r="G70" s="10">
        <v>19704.38</v>
      </c>
      <c r="H70" s="10">
        <v>9429.1200000000008</v>
      </c>
      <c r="I70" s="10">
        <f t="shared" si="21"/>
        <v>491995.62</v>
      </c>
    </row>
    <row r="71" spans="1:9">
      <c r="A71" s="3">
        <v>68</v>
      </c>
      <c r="B71" s="5">
        <v>3000</v>
      </c>
      <c r="C71" s="6" t="s">
        <v>67</v>
      </c>
      <c r="D71" s="7">
        <f>SUM(D72+D73+D74+D75+D76+D77+D78+D79+D80)</f>
        <v>15398075</v>
      </c>
      <c r="E71" s="7">
        <f t="shared" ref="E71:I71" si="22">SUM(E72+E73+E74+E75+E76+E77+E78+E79+E80)</f>
        <v>0</v>
      </c>
      <c r="F71" s="7">
        <f t="shared" si="22"/>
        <v>15398075</v>
      </c>
      <c r="G71" s="7">
        <f t="shared" si="22"/>
        <v>1840888.62</v>
      </c>
      <c r="H71" s="7">
        <f t="shared" si="22"/>
        <v>1799239.56</v>
      </c>
      <c r="I71" s="7">
        <f t="shared" si="22"/>
        <v>13557186.379999999</v>
      </c>
    </row>
    <row r="72" spans="1:9">
      <c r="A72" s="3">
        <v>69</v>
      </c>
      <c r="B72" s="8">
        <v>3100</v>
      </c>
      <c r="C72" s="9" t="s">
        <v>68</v>
      </c>
      <c r="D72" s="10">
        <v>12461273</v>
      </c>
      <c r="E72" s="10">
        <f t="shared" ref="E72:E80" si="23">F72-D72</f>
        <v>0</v>
      </c>
      <c r="F72" s="10">
        <v>12461273</v>
      </c>
      <c r="G72" s="10">
        <v>1793439.57</v>
      </c>
      <c r="H72" s="10">
        <v>1793439.56</v>
      </c>
      <c r="I72" s="10">
        <f t="shared" ref="I72:I80" si="24">F72-G72</f>
        <v>10667833.43</v>
      </c>
    </row>
    <row r="73" spans="1:9">
      <c r="A73" s="3">
        <v>70</v>
      </c>
      <c r="B73" s="8">
        <v>3200</v>
      </c>
      <c r="C73" s="9" t="s">
        <v>69</v>
      </c>
      <c r="D73" s="10">
        <v>1683000</v>
      </c>
      <c r="E73" s="10">
        <f t="shared" si="23"/>
        <v>0</v>
      </c>
      <c r="F73" s="10">
        <v>1683000</v>
      </c>
      <c r="G73" s="10">
        <v>0</v>
      </c>
      <c r="H73" s="10">
        <v>0</v>
      </c>
      <c r="I73" s="10">
        <f t="shared" si="24"/>
        <v>1683000</v>
      </c>
    </row>
    <row r="74" spans="1:9" ht="22.5">
      <c r="A74" s="3">
        <v>71</v>
      </c>
      <c r="B74" s="8">
        <v>3300</v>
      </c>
      <c r="C74" s="9" t="s">
        <v>70</v>
      </c>
      <c r="D74" s="10">
        <v>0</v>
      </c>
      <c r="E74" s="10">
        <f t="shared" si="23"/>
        <v>0</v>
      </c>
      <c r="F74" s="10">
        <v>0</v>
      </c>
      <c r="G74" s="10">
        <v>0</v>
      </c>
      <c r="H74" s="10">
        <v>0</v>
      </c>
      <c r="I74" s="10">
        <f t="shared" si="24"/>
        <v>0</v>
      </c>
    </row>
    <row r="75" spans="1:9">
      <c r="A75" s="3">
        <v>72</v>
      </c>
      <c r="B75" s="8">
        <v>3400</v>
      </c>
      <c r="C75" s="9" t="s">
        <v>71</v>
      </c>
      <c r="D75" s="10">
        <v>0</v>
      </c>
      <c r="E75" s="10">
        <f t="shared" si="23"/>
        <v>0</v>
      </c>
      <c r="F75" s="10">
        <v>0</v>
      </c>
      <c r="G75" s="10">
        <v>0</v>
      </c>
      <c r="H75" s="10">
        <v>0</v>
      </c>
      <c r="I75" s="10">
        <f t="shared" si="24"/>
        <v>0</v>
      </c>
    </row>
    <row r="76" spans="1:9" ht="22.5">
      <c r="A76" s="3">
        <v>73</v>
      </c>
      <c r="B76" s="8">
        <v>3500</v>
      </c>
      <c r="C76" s="9" t="s">
        <v>98</v>
      </c>
      <c r="D76" s="10">
        <v>1253802</v>
      </c>
      <c r="E76" s="10">
        <f t="shared" si="23"/>
        <v>0</v>
      </c>
      <c r="F76" s="10">
        <v>1253802</v>
      </c>
      <c r="G76" s="10">
        <v>47449.05</v>
      </c>
      <c r="H76" s="10">
        <v>5800</v>
      </c>
      <c r="I76" s="10">
        <f t="shared" si="24"/>
        <v>1206352.95</v>
      </c>
    </row>
    <row r="77" spans="1:9">
      <c r="A77" s="3">
        <v>74</v>
      </c>
      <c r="B77" s="8">
        <v>3600</v>
      </c>
      <c r="C77" s="9" t="s">
        <v>73</v>
      </c>
      <c r="D77" s="10">
        <v>0</v>
      </c>
      <c r="E77" s="10">
        <f t="shared" si="23"/>
        <v>0</v>
      </c>
      <c r="F77" s="10">
        <v>0</v>
      </c>
      <c r="G77" s="10">
        <v>0</v>
      </c>
      <c r="H77" s="10">
        <v>0</v>
      </c>
      <c r="I77" s="10">
        <f t="shared" si="24"/>
        <v>0</v>
      </c>
    </row>
    <row r="78" spans="1:9">
      <c r="A78" s="3">
        <v>75</v>
      </c>
      <c r="B78" s="8">
        <v>3700</v>
      </c>
      <c r="C78" s="9" t="s">
        <v>74</v>
      </c>
      <c r="D78" s="10">
        <v>0</v>
      </c>
      <c r="E78" s="10">
        <f t="shared" si="23"/>
        <v>0</v>
      </c>
      <c r="F78" s="10">
        <v>0</v>
      </c>
      <c r="G78" s="10">
        <v>0</v>
      </c>
      <c r="H78" s="10">
        <v>0</v>
      </c>
      <c r="I78" s="10">
        <f t="shared" si="24"/>
        <v>0</v>
      </c>
    </row>
    <row r="79" spans="1:9">
      <c r="A79" s="3">
        <v>76</v>
      </c>
      <c r="B79" s="8">
        <v>3800</v>
      </c>
      <c r="C79" s="9" t="s">
        <v>75</v>
      </c>
      <c r="D79" s="10">
        <v>0</v>
      </c>
      <c r="E79" s="10">
        <f t="shared" si="23"/>
        <v>0</v>
      </c>
      <c r="F79" s="10">
        <v>0</v>
      </c>
      <c r="G79" s="10">
        <v>0</v>
      </c>
      <c r="H79" s="10">
        <v>0</v>
      </c>
      <c r="I79" s="10">
        <f t="shared" si="24"/>
        <v>0</v>
      </c>
    </row>
    <row r="80" spans="1:9">
      <c r="A80" s="3">
        <v>77</v>
      </c>
      <c r="B80" s="8">
        <v>3900</v>
      </c>
      <c r="C80" s="9" t="s">
        <v>76</v>
      </c>
      <c r="D80" s="10">
        <v>0</v>
      </c>
      <c r="E80" s="10">
        <f t="shared" si="23"/>
        <v>0</v>
      </c>
      <c r="F80" s="10">
        <v>0</v>
      </c>
      <c r="G80" s="10">
        <v>0</v>
      </c>
      <c r="H80" s="10">
        <v>0</v>
      </c>
      <c r="I80" s="10">
        <f t="shared" si="24"/>
        <v>0</v>
      </c>
    </row>
  </sheetData>
  <conditionalFormatting sqref="B32:B41">
    <cfRule type="expression" dxfId="2" priority="1">
      <formula>A32="Capitulo"</formula>
    </cfRule>
    <cfRule type="expression" dxfId="1" priority="2">
      <formula>A32="Concepto"</formula>
    </cfRule>
    <cfRule type="expression" dxfId="0" priority="3">
      <formula>A32="Generica"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Gisela</cp:lastModifiedBy>
  <dcterms:created xsi:type="dcterms:W3CDTF">2026-04-14T16:38:46Z</dcterms:created>
  <dcterms:modified xsi:type="dcterms:W3CDTF">2026-04-24T21:22:49Z</dcterms:modified>
</cp:coreProperties>
</file>