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resupuesto01\Documents\OFICINA PROGRAMÁTICA\OFICINA DE PROGRAMACIÓN OK\TRANSPARENCIA\2DO. TRIM\"/>
    </mc:Choice>
  </mc:AlternateContent>
  <xr:revisionPtr revIDLastSave="0" documentId="13_ncr:1_{9A2E0010-610F-4B75-A58C-91887250898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6" i="1" l="1"/>
  <c r="M46" i="1"/>
  <c r="K46" i="1"/>
  <c r="J46" i="1"/>
  <c r="I46" i="1"/>
  <c r="H46" i="1"/>
  <c r="L36" i="1"/>
  <c r="L26" i="1"/>
  <c r="L16" i="1"/>
  <c r="L8" i="1"/>
  <c r="M36" i="1"/>
  <c r="M26" i="1"/>
  <c r="M16" i="1"/>
  <c r="M8" i="1"/>
  <c r="K36" i="1"/>
  <c r="K26" i="1"/>
  <c r="K16" i="1"/>
  <c r="K8" i="1"/>
  <c r="J36" i="1"/>
  <c r="J26" i="1"/>
  <c r="J16" i="1"/>
  <c r="J8" i="1"/>
  <c r="I36" i="1"/>
  <c r="I26" i="1"/>
  <c r="I16" i="1"/>
  <c r="I8" i="1"/>
  <c r="H36" i="1"/>
  <c r="H26" i="1"/>
  <c r="H16" i="1"/>
  <c r="H8" i="1"/>
</calcChain>
</file>

<file path=xl/sharedStrings.xml><?xml version="1.0" encoding="utf-8"?>
<sst xmlns="http://schemas.openxmlformats.org/spreadsheetml/2006/main" count="277" uniqueCount="97">
  <si>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</si>
  <si>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</si>
  <si>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</si>
  <si>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</si>
  <si>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</si>
  <si>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</si>
  <si>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</si>
  <si>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</si>
  <si>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</si>
  <si>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</si>
  <si>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</si>
  <si>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</si>
  <si>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</si>
  <si>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</si>
  <si>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</si>
  <si>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</si>
  <si>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</si>
  <si>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</si>
  <si>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</si>
  <si>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</si>
  <si>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</si>
  <si>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</si>
  <si>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</si>
  <si>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</si>
  <si>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</si>
  <si>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</si>
  <si>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</si>
  <si>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</si>
  <si>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</si>
  <si>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</si>
  <si>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</si>
  <si>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</si>
  <si>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</si>
  <si>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</si>
  <si>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</si>
  <si>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</si>
  <si>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</si>
  <si>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</si>
  <si>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</si>
  <si>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</si>
  <si>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</si>
  <si>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</si>
  <si>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</si>
  <si>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</si>
  <si>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</si>
  <si>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</si>
  <si>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</si>
  <si>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</si>
  <si>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</si>
  <si>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</si>
  <si>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</si>
  <si>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A. Servicios Personales </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</si>
  <si>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</si>
  <si>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</si>
  <si>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</si>
  <si>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</si>
  <si>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</si>
  <si>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</si>
  <si>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</si>
  <si>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 xml:space="preserve">B. Materiales y Suministros </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</si>
  <si>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</si>
  <si>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</si>
  <si>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</si>
  <si>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</si>
  <si>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</si>
  <si>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</si>
  <si>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</si>
  <si>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</si>
  <si>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</si>
  <si>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 xml:space="preserve">C. Servicios Generales </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</si>
  <si>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</si>
  <si>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</si>
  <si>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</si>
  <si>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</si>
  <si>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</si>
  <si>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</si>
  <si>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</si>
  <si>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</si>
  <si>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</si>
  <si>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 xml:space="preserve">D. Transferencias, Asignaciones, Subsidios y Otras Ayudas </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</si>
  <si>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</si>
  <si>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</si>
  <si>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</si>
  <si>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</si>
  <si>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</si>
  <si>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</si>
  <si>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</si>
  <si>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</si>
  <si>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</si>
  <si>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t>
  </si>
  <si>
    <t>e1) Mobiliario y Equipo de Administración</t>
  </si>
  <si>
    <t>e2) Mobiliario y Equipo Educacional y Recreativo</t>
  </si>
  <si>
    <t>e3) Equipo e Instrumental Médico y de Laboratorio</t>
  </si>
  <si>
    <t>e4) Vehículos y Equipo de Transporte</t>
  </si>
  <si>
    <t>AMPLIACIONES LIQUIDAS AUTORIZADAS POR LA SEFIPLAN Y  COMPENSADAS PARA LA OPERATIVIDAD DE LAS UNIDADES</t>
  </si>
  <si>
    <t>DEPARTAMENTO DE PROGRAMACION Y PRESUPUESTO Y DEPARTAMENTO DE RECURSOS FINANCIEROS</t>
  </si>
  <si>
    <t>http://www.cobaqroo.edu.mx/Transparencia/Archivos/LGT_65_XXIX.1.PDF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</si>
</sst>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b/>
      <sz val="11"/>
      <color indexed="9"/>
      <name val="Arial"/>
      <family val="2"/>
    </font>
    <font>
      <sz val="10"/>
      <color indexed="8"/>
      <name val="Arial"/>
      <family val="2"/>
    </font>
    <font>
      <b/>
      <sz val="14"/>
      <color rgb="FF000000"/>
      <name val="Futura T OT"/>
    </font>
    <font>
      <sz val="14"/>
      <color rgb="FF000000"/>
      <name val="Futura T OT"/>
    </font>
    <font>
      <sz val="10"/>
      <color indexed="8"/>
      <name val="Aptos Narrow"/>
      <family val="2"/>
      <scheme val="minor"/>
    </font>
    <font>
      <b/>
      <sz val="11"/>
      <color rgb="FF000000"/>
      <name val="Aptos Narrow"/>
      <family val="2"/>
      <scheme val="minor"/>
    </font>
    <font>
      <sz val="11"/>
      <color rgb="FF000000"/>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medium">
        <color rgb="FFFFFFFF"/>
      </right>
      <top/>
      <bottom/>
      <diagonal/>
    </border>
  </borders>
  <cellStyleXfs count="2">
    <xf numFmtId="0" fontId="0" fillId="0" borderId="0"/>
    <xf numFmtId="0" fontId="8"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5" fillId="0" borderId="0" xfId="0" applyFont="1"/>
    <xf numFmtId="0" fontId="5" fillId="0" borderId="0" xfId="0" applyFont="1" applyAlignment="1">
      <alignment horizontal="center"/>
    </xf>
    <xf numFmtId="0" fontId="5" fillId="0" borderId="0" xfId="0" applyFont="1" applyAlignment="1">
      <alignment horizontal="center" vertical="top"/>
    </xf>
    <xf numFmtId="14" fontId="5" fillId="0" borderId="0" xfId="0" applyNumberFormat="1" applyFont="1" applyAlignment="1">
      <alignment horizontal="center"/>
    </xf>
    <xf numFmtId="0" fontId="0" fillId="0" borderId="0" xfId="0" applyAlignment="1">
      <alignment vertical="top" wrapText="1"/>
    </xf>
    <xf numFmtId="4" fontId="3" fillId="0" borderId="2" xfId="0" applyNumberFormat="1" applyFont="1" applyBorder="1" applyAlignment="1">
      <alignment horizontal="right" vertical="center"/>
    </xf>
    <xf numFmtId="4" fontId="4" fillId="0" borderId="2" xfId="0" applyNumberFormat="1" applyFont="1" applyBorder="1" applyAlignment="1">
      <alignment horizontal="right" vertical="center"/>
    </xf>
    <xf numFmtId="4" fontId="6"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0" fontId="8"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obaqroo.edu.mx/Transparencia/Archivos/LGT_65_XXIX.1.PDF" TargetMode="External"/><Relationship Id="rId3" Type="http://schemas.openxmlformats.org/officeDocument/2006/relationships/hyperlink" Target="http://www.cobaqroo.edu.mx/Transparencia/Archivos/LGT_65_XXIX.1.PDF" TargetMode="External"/><Relationship Id="rId7" Type="http://schemas.openxmlformats.org/officeDocument/2006/relationships/hyperlink" Target="http://www.cobaqroo.edu.mx/Transparencia/Archivos/LGT_65_XXIX.1.PDF" TargetMode="External"/><Relationship Id="rId2" Type="http://schemas.openxmlformats.org/officeDocument/2006/relationships/hyperlink" Target="http://www.cobaqroo.edu.mx/Transparencia/Archivos/LGT_65_XXIX.1.PDF" TargetMode="External"/><Relationship Id="rId1" Type="http://schemas.openxmlformats.org/officeDocument/2006/relationships/hyperlink" Target="http://www.cobaqroo.edu.mx/Transparencia/Archivos/LGT_65_XXIX.1.PDF" TargetMode="External"/><Relationship Id="rId6" Type="http://schemas.openxmlformats.org/officeDocument/2006/relationships/hyperlink" Target="http://www.cobaqroo.edu.mx/Transparencia/Archivos/LGT_65_XXIX.1.PDF" TargetMode="External"/><Relationship Id="rId5" Type="http://schemas.openxmlformats.org/officeDocument/2006/relationships/hyperlink" Target="http://www.cobaqroo.edu.mx/Transparencia/Archivos/LGT_65_XXIX.1.PDF" TargetMode="External"/><Relationship Id="rId4" Type="http://schemas.openxmlformats.org/officeDocument/2006/relationships/hyperlink" Target="http://www.cobaqroo.edu.mx/Transparencia/Archivos/LGT_65_XXIX.1.PDF" TargetMode="External"/><Relationship Id="rId9" Type="http://schemas.openxmlformats.org/officeDocument/2006/relationships/hyperlink" Target="http://www.cobaqroo.edu.mx/Transparencia/Archivos/LGT_65_XXIX.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topLeftCell="N47" zoomScale="86" zoomScaleNormal="86" workbookViewId="0">
      <selection activeCell="O61" sqref="O61"/>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c r="A1" t="s">
        <v>0</v>
      </c>
    </row>
    <row r="2" spans="1:18">
      <c r="A2" s="14" t="s">
        <v>1</v>
      </c>
      <c r="B2" s="15"/>
      <c r="C2" s="15"/>
      <c r="D2" s="14" t="s">
        <v>2</v>
      </c>
      <c r="E2" s="15"/>
      <c r="F2" s="15"/>
      <c r="G2" s="14" t="s">
        <v>3</v>
      </c>
      <c r="H2" s="15"/>
      <c r="I2" s="15"/>
    </row>
    <row r="3" spans="1:18">
      <c r="A3" s="16" t="s">
        <v>4</v>
      </c>
      <c r="B3" s="15"/>
      <c r="C3" s="15"/>
      <c r="D3" s="16" t="s">
        <v>5</v>
      </c>
      <c r="E3" s="15"/>
      <c r="F3" s="15"/>
      <c r="G3" s="16" t="s">
        <v>6</v>
      </c>
      <c r="H3" s="15"/>
      <c r="I3" s="15"/>
    </row>
    <row r="4" spans="1:18" hidden="1">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14" t="s">
        <v>32</v>
      </c>
      <c r="B6" s="15"/>
      <c r="C6" s="15"/>
      <c r="D6" s="15"/>
      <c r="E6" s="15"/>
      <c r="F6" s="15"/>
      <c r="G6" s="15"/>
      <c r="H6" s="15"/>
      <c r="I6" s="15"/>
      <c r="J6" s="15"/>
      <c r="K6" s="15"/>
      <c r="L6" s="15"/>
      <c r="M6" s="15"/>
      <c r="N6" s="15"/>
      <c r="O6" s="15"/>
      <c r="P6" s="15"/>
      <c r="Q6" s="15"/>
      <c r="R6" s="15"/>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c r="A8" s="4">
        <v>2026</v>
      </c>
      <c r="B8" s="7">
        <v>46113</v>
      </c>
      <c r="C8" s="7">
        <v>46203</v>
      </c>
      <c r="D8" s="6">
        <v>1000</v>
      </c>
      <c r="E8" t="s">
        <v>51</v>
      </c>
      <c r="F8" s="5">
        <v>1000</v>
      </c>
      <c r="G8" t="s">
        <v>51</v>
      </c>
      <c r="H8" s="9">
        <f>SUM(H9+H10+H11+H12+H13+H14+H15)</f>
        <v>565029935</v>
      </c>
      <c r="I8" s="9">
        <f t="shared" ref="I8:K8" si="0">SUM(I9+I10+I11+I12+I13+I14+I15)</f>
        <v>565029935</v>
      </c>
      <c r="J8" s="11">
        <f t="shared" si="0"/>
        <v>565029935</v>
      </c>
      <c r="K8" s="11">
        <f t="shared" si="0"/>
        <v>256937972.52999997</v>
      </c>
      <c r="L8" s="11">
        <f t="shared" ref="L8" si="1">SUM(L9+L10+L11+L12+L13+L14+L15)</f>
        <v>256937972.52999997</v>
      </c>
      <c r="M8" s="11">
        <f t="shared" ref="M8" si="2">SUM(M9+M10+M11+M12+M13+M14+M15)</f>
        <v>256937972.52999997</v>
      </c>
      <c r="N8" s="8" t="s">
        <v>94</v>
      </c>
      <c r="O8" s="13" t="s">
        <v>96</v>
      </c>
      <c r="P8" s="3" t="s">
        <v>95</v>
      </c>
      <c r="Q8" s="2">
        <v>46223</v>
      </c>
    </row>
    <row r="9" spans="1:18" ht="45">
      <c r="A9" s="4">
        <v>2026</v>
      </c>
      <c r="B9" s="7">
        <v>46113</v>
      </c>
      <c r="C9" s="7">
        <v>46203</v>
      </c>
      <c r="D9" s="6">
        <v>1000</v>
      </c>
      <c r="E9" t="s">
        <v>52</v>
      </c>
      <c r="F9" s="5">
        <v>1100</v>
      </c>
      <c r="G9" t="s">
        <v>52</v>
      </c>
      <c r="H9" s="10">
        <v>172878335</v>
      </c>
      <c r="I9" s="10">
        <v>172878335</v>
      </c>
      <c r="J9" s="12">
        <v>172878335</v>
      </c>
      <c r="K9" s="12">
        <v>83778877.469999999</v>
      </c>
      <c r="L9" s="12">
        <v>83778877.469999999</v>
      </c>
      <c r="M9" s="12">
        <v>83778877.469999999</v>
      </c>
      <c r="N9" s="8" t="s">
        <v>94</v>
      </c>
      <c r="O9" s="13" t="s">
        <v>96</v>
      </c>
      <c r="P9" s="3" t="s">
        <v>95</v>
      </c>
      <c r="Q9" s="2">
        <v>46223</v>
      </c>
    </row>
    <row r="10" spans="1:18" ht="45">
      <c r="A10" s="4">
        <v>2026</v>
      </c>
      <c r="B10" s="7">
        <v>46113</v>
      </c>
      <c r="C10" s="7">
        <v>46203</v>
      </c>
      <c r="D10" s="6">
        <v>1000</v>
      </c>
      <c r="E10" t="s">
        <v>53</v>
      </c>
      <c r="F10" s="5">
        <v>1200</v>
      </c>
      <c r="G10" t="s">
        <v>53</v>
      </c>
      <c r="H10" s="10">
        <v>55506792</v>
      </c>
      <c r="I10" s="10">
        <v>55506792</v>
      </c>
      <c r="J10" s="12">
        <v>55506792</v>
      </c>
      <c r="K10" s="12">
        <v>22269667.57</v>
      </c>
      <c r="L10" s="12">
        <v>22269667.57</v>
      </c>
      <c r="M10" s="12">
        <v>22269667.57</v>
      </c>
      <c r="N10" s="8" t="s">
        <v>94</v>
      </c>
      <c r="O10" s="13" t="s">
        <v>96</v>
      </c>
      <c r="P10" s="3" t="s">
        <v>95</v>
      </c>
      <c r="Q10" s="2">
        <v>46223</v>
      </c>
    </row>
    <row r="11" spans="1:18" ht="45">
      <c r="A11" s="4">
        <v>2026</v>
      </c>
      <c r="B11" s="7">
        <v>46113</v>
      </c>
      <c r="C11" s="7">
        <v>46203</v>
      </c>
      <c r="D11" s="6">
        <v>1000</v>
      </c>
      <c r="E11" t="s">
        <v>54</v>
      </c>
      <c r="F11" s="5">
        <v>1300</v>
      </c>
      <c r="G11" t="s">
        <v>54</v>
      </c>
      <c r="H11" s="10">
        <v>170511418</v>
      </c>
      <c r="I11" s="10">
        <v>170511418</v>
      </c>
      <c r="J11" s="12">
        <v>170511418</v>
      </c>
      <c r="K11" s="12">
        <v>55070184.619999997</v>
      </c>
      <c r="L11" s="12">
        <v>55070184.619999997</v>
      </c>
      <c r="M11" s="12">
        <v>55070184.619999997</v>
      </c>
      <c r="N11" s="8" t="s">
        <v>94</v>
      </c>
      <c r="O11" s="13" t="s">
        <v>96</v>
      </c>
      <c r="P11" s="3" t="s">
        <v>95</v>
      </c>
      <c r="Q11" s="2">
        <v>46223</v>
      </c>
    </row>
    <row r="12" spans="1:18" ht="45">
      <c r="A12" s="4">
        <v>2026</v>
      </c>
      <c r="B12" s="7">
        <v>46113</v>
      </c>
      <c r="C12" s="7">
        <v>46203</v>
      </c>
      <c r="D12" s="6">
        <v>1000</v>
      </c>
      <c r="E12" t="s">
        <v>55</v>
      </c>
      <c r="F12" s="5">
        <v>1400</v>
      </c>
      <c r="G12" t="s">
        <v>55</v>
      </c>
      <c r="H12" s="10">
        <v>45164674</v>
      </c>
      <c r="I12" s="10">
        <v>45164674</v>
      </c>
      <c r="J12" s="12">
        <v>45164674</v>
      </c>
      <c r="K12" s="12">
        <v>23116801.920000002</v>
      </c>
      <c r="L12" s="12">
        <v>23116801.920000002</v>
      </c>
      <c r="M12" s="12">
        <v>23116801.920000002</v>
      </c>
      <c r="N12" s="8" t="s">
        <v>94</v>
      </c>
      <c r="O12" s="13" t="s">
        <v>96</v>
      </c>
      <c r="P12" s="3" t="s">
        <v>95</v>
      </c>
      <c r="Q12" s="2">
        <v>46223</v>
      </c>
    </row>
    <row r="13" spans="1:18" ht="45">
      <c r="A13" s="4">
        <v>2026</v>
      </c>
      <c r="B13" s="7">
        <v>46113</v>
      </c>
      <c r="C13" s="7">
        <v>46203</v>
      </c>
      <c r="D13" s="6">
        <v>1000</v>
      </c>
      <c r="E13" t="s">
        <v>56</v>
      </c>
      <c r="F13" s="5">
        <v>1500</v>
      </c>
      <c r="G13" t="s">
        <v>56</v>
      </c>
      <c r="H13" s="10">
        <v>101645398</v>
      </c>
      <c r="I13" s="10">
        <v>101645398</v>
      </c>
      <c r="J13" s="12">
        <v>101645398</v>
      </c>
      <c r="K13" s="12">
        <v>62711406.759999998</v>
      </c>
      <c r="L13" s="12">
        <v>62711406.759999998</v>
      </c>
      <c r="M13" s="12">
        <v>62711406.759999998</v>
      </c>
      <c r="N13" s="8" t="s">
        <v>94</v>
      </c>
      <c r="O13" s="13" t="s">
        <v>96</v>
      </c>
      <c r="P13" s="3" t="s">
        <v>95</v>
      </c>
      <c r="Q13" s="2">
        <v>46223</v>
      </c>
    </row>
    <row r="14" spans="1:18" ht="45">
      <c r="A14" s="4">
        <v>2026</v>
      </c>
      <c r="B14" s="7">
        <v>46113</v>
      </c>
      <c r="C14" s="7">
        <v>46203</v>
      </c>
      <c r="D14" s="6">
        <v>1000</v>
      </c>
      <c r="E14" t="s">
        <v>57</v>
      </c>
      <c r="F14" s="5">
        <v>1600</v>
      </c>
      <c r="G14" t="s">
        <v>57</v>
      </c>
      <c r="H14" s="10">
        <v>0</v>
      </c>
      <c r="I14" s="10">
        <v>0</v>
      </c>
      <c r="J14" s="12">
        <v>0</v>
      </c>
      <c r="K14" s="12">
        <v>0</v>
      </c>
      <c r="L14" s="12">
        <v>0</v>
      </c>
      <c r="M14" s="12">
        <v>0</v>
      </c>
      <c r="N14" s="8" t="s">
        <v>94</v>
      </c>
      <c r="O14" s="13" t="s">
        <v>96</v>
      </c>
      <c r="P14" s="3" t="s">
        <v>95</v>
      </c>
      <c r="Q14" s="2">
        <v>46223</v>
      </c>
    </row>
    <row r="15" spans="1:18" ht="45">
      <c r="A15" s="4">
        <v>2026</v>
      </c>
      <c r="B15" s="7">
        <v>46113</v>
      </c>
      <c r="C15" s="7">
        <v>46203</v>
      </c>
      <c r="D15" s="6">
        <v>1000</v>
      </c>
      <c r="E15" t="s">
        <v>58</v>
      </c>
      <c r="F15" s="5">
        <v>1700</v>
      </c>
      <c r="G15" t="s">
        <v>58</v>
      </c>
      <c r="H15" s="10">
        <v>19323318</v>
      </c>
      <c r="I15" s="10">
        <v>19323318</v>
      </c>
      <c r="J15" s="12">
        <v>19323318</v>
      </c>
      <c r="K15" s="12">
        <v>9991034.1899999995</v>
      </c>
      <c r="L15" s="12">
        <v>9991034.1899999995</v>
      </c>
      <c r="M15" s="12">
        <v>9991034.1899999995</v>
      </c>
      <c r="N15" s="8" t="s">
        <v>94</v>
      </c>
      <c r="O15" s="13" t="s">
        <v>96</v>
      </c>
      <c r="P15" s="3" t="s">
        <v>95</v>
      </c>
      <c r="Q15" s="2">
        <v>46223</v>
      </c>
    </row>
    <row r="16" spans="1:18" ht="45">
      <c r="A16" s="4">
        <v>2026</v>
      </c>
      <c r="B16" s="7">
        <v>46113</v>
      </c>
      <c r="C16" s="7">
        <v>46203</v>
      </c>
      <c r="D16" s="6">
        <v>2000</v>
      </c>
      <c r="E16" t="s">
        <v>59</v>
      </c>
      <c r="F16" s="5">
        <v>2000</v>
      </c>
      <c r="G16" t="s">
        <v>59</v>
      </c>
      <c r="H16" s="9">
        <f>H17+H18+H19+H20+H21+H22+H23+H24+H25</f>
        <v>7739852</v>
      </c>
      <c r="I16" s="9">
        <f t="shared" ref="I16:K16" si="3">I17+I18+I19+I20+I21+I22+I23+I24+I25</f>
        <v>7739852</v>
      </c>
      <c r="J16" s="11">
        <f t="shared" si="3"/>
        <v>7739852</v>
      </c>
      <c r="K16" s="11">
        <f t="shared" si="3"/>
        <v>710817.61</v>
      </c>
      <c r="L16" s="11">
        <f t="shared" ref="L16" si="4">L17+L18+L19+L20+L21+L22+L23+L24+L25</f>
        <v>710817.61</v>
      </c>
      <c r="M16" s="11">
        <f t="shared" ref="M16" si="5">M17+M18+M19+M20+M21+M22+M23+M24+M25</f>
        <v>668572.73</v>
      </c>
      <c r="N16" s="8" t="s">
        <v>94</v>
      </c>
      <c r="O16" s="13" t="s">
        <v>96</v>
      </c>
      <c r="P16" s="3" t="s">
        <v>95</v>
      </c>
      <c r="Q16" s="2">
        <v>46223</v>
      </c>
    </row>
    <row r="17" spans="1:17" ht="45">
      <c r="A17" s="4">
        <v>2026</v>
      </c>
      <c r="B17" s="7">
        <v>46113</v>
      </c>
      <c r="C17" s="7">
        <v>46203</v>
      </c>
      <c r="D17" s="6">
        <v>2000</v>
      </c>
      <c r="E17" t="s">
        <v>60</v>
      </c>
      <c r="F17" s="5">
        <v>2100</v>
      </c>
      <c r="G17" t="s">
        <v>60</v>
      </c>
      <c r="H17" s="10">
        <v>3500</v>
      </c>
      <c r="I17" s="10">
        <v>3500</v>
      </c>
      <c r="J17" s="12">
        <v>3500</v>
      </c>
      <c r="K17" s="12">
        <v>0</v>
      </c>
      <c r="L17" s="12">
        <v>0</v>
      </c>
      <c r="M17" s="12">
        <v>0</v>
      </c>
      <c r="N17" s="8" t="s">
        <v>94</v>
      </c>
      <c r="O17" s="13" t="s">
        <v>96</v>
      </c>
      <c r="P17" s="3" t="s">
        <v>95</v>
      </c>
      <c r="Q17" s="2">
        <v>46223</v>
      </c>
    </row>
    <row r="18" spans="1:17" ht="45">
      <c r="A18" s="4">
        <v>2026</v>
      </c>
      <c r="B18" s="7">
        <v>46113</v>
      </c>
      <c r="C18" s="7">
        <v>46203</v>
      </c>
      <c r="D18" s="6">
        <v>2000</v>
      </c>
      <c r="E18" t="s">
        <v>61</v>
      </c>
      <c r="F18" s="5">
        <v>2200</v>
      </c>
      <c r="G18" t="s">
        <v>61</v>
      </c>
      <c r="H18" s="10">
        <v>754069</v>
      </c>
      <c r="I18" s="10">
        <v>754069</v>
      </c>
      <c r="J18" s="12">
        <v>754069</v>
      </c>
      <c r="K18" s="12">
        <v>191584.68</v>
      </c>
      <c r="L18" s="12">
        <v>191584.68</v>
      </c>
      <c r="M18" s="12">
        <v>188991.68</v>
      </c>
      <c r="N18" s="8" t="s">
        <v>94</v>
      </c>
      <c r="O18" s="13" t="s">
        <v>96</v>
      </c>
      <c r="P18" s="3" t="s">
        <v>95</v>
      </c>
      <c r="Q18" s="2">
        <v>46223</v>
      </c>
    </row>
    <row r="19" spans="1:17" ht="45">
      <c r="A19" s="4">
        <v>2026</v>
      </c>
      <c r="B19" s="7">
        <v>46113</v>
      </c>
      <c r="C19" s="7">
        <v>46203</v>
      </c>
      <c r="D19" s="6">
        <v>2000</v>
      </c>
      <c r="E19" t="s">
        <v>62</v>
      </c>
      <c r="F19" s="5">
        <v>2300</v>
      </c>
      <c r="G19" t="s">
        <v>62</v>
      </c>
      <c r="H19" s="10">
        <v>0</v>
      </c>
      <c r="I19" s="10">
        <v>0</v>
      </c>
      <c r="J19" s="12">
        <v>0</v>
      </c>
      <c r="K19" s="12">
        <v>0</v>
      </c>
      <c r="L19" s="12">
        <v>0</v>
      </c>
      <c r="M19" s="12">
        <v>0</v>
      </c>
      <c r="N19" s="8" t="s">
        <v>94</v>
      </c>
      <c r="O19" s="13" t="s">
        <v>96</v>
      </c>
      <c r="P19" s="3" t="s">
        <v>95</v>
      </c>
      <c r="Q19" s="2">
        <v>46223</v>
      </c>
    </row>
    <row r="20" spans="1:17" ht="45">
      <c r="A20" s="4">
        <v>2026</v>
      </c>
      <c r="B20" s="7">
        <v>46113</v>
      </c>
      <c r="C20" s="7">
        <v>46203</v>
      </c>
      <c r="D20" s="6">
        <v>2000</v>
      </c>
      <c r="E20" t="s">
        <v>63</v>
      </c>
      <c r="F20" s="5">
        <v>2400</v>
      </c>
      <c r="G20" t="s">
        <v>63</v>
      </c>
      <c r="H20" s="10">
        <v>904983</v>
      </c>
      <c r="I20" s="10">
        <v>904983</v>
      </c>
      <c r="J20" s="12">
        <v>904983</v>
      </c>
      <c r="K20" s="12">
        <v>4950</v>
      </c>
      <c r="L20" s="12">
        <v>4950</v>
      </c>
      <c r="M20" s="12">
        <v>4950</v>
      </c>
      <c r="N20" s="8" t="s">
        <v>94</v>
      </c>
      <c r="O20" s="13" t="s">
        <v>96</v>
      </c>
      <c r="P20" s="3" t="s">
        <v>95</v>
      </c>
      <c r="Q20" s="2">
        <v>46223</v>
      </c>
    </row>
    <row r="21" spans="1:17" ht="45">
      <c r="A21" s="4">
        <v>2026</v>
      </c>
      <c r="B21" s="7">
        <v>46113</v>
      </c>
      <c r="C21" s="7">
        <v>46203</v>
      </c>
      <c r="D21" s="6">
        <v>2000</v>
      </c>
      <c r="E21" t="s">
        <v>64</v>
      </c>
      <c r="F21" s="5">
        <v>2500</v>
      </c>
      <c r="G21" t="s">
        <v>64</v>
      </c>
      <c r="H21" s="10">
        <v>1000000</v>
      </c>
      <c r="I21" s="10">
        <v>1000000</v>
      </c>
      <c r="J21" s="12">
        <v>1000000</v>
      </c>
      <c r="K21" s="12">
        <v>0</v>
      </c>
      <c r="L21" s="12">
        <v>0</v>
      </c>
      <c r="M21" s="12">
        <v>0</v>
      </c>
      <c r="N21" s="8" t="s">
        <v>94</v>
      </c>
      <c r="O21" s="13" t="s">
        <v>96</v>
      </c>
      <c r="P21" s="3" t="s">
        <v>95</v>
      </c>
      <c r="Q21" s="2">
        <v>46223</v>
      </c>
    </row>
    <row r="22" spans="1:17" ht="45">
      <c r="A22" s="4">
        <v>2026</v>
      </c>
      <c r="B22" s="7">
        <v>46113</v>
      </c>
      <c r="C22" s="7">
        <v>46203</v>
      </c>
      <c r="D22" s="6">
        <v>2000</v>
      </c>
      <c r="E22" t="s">
        <v>65</v>
      </c>
      <c r="F22" s="5">
        <v>2600</v>
      </c>
      <c r="G22" t="s">
        <v>65</v>
      </c>
      <c r="H22" s="10">
        <v>2162800</v>
      </c>
      <c r="I22" s="10">
        <v>2162800</v>
      </c>
      <c r="J22" s="12">
        <v>2162800</v>
      </c>
      <c r="K22" s="12">
        <v>246561.09</v>
      </c>
      <c r="L22" s="12">
        <v>246561.09</v>
      </c>
      <c r="M22" s="12">
        <v>245594.31</v>
      </c>
      <c r="N22" s="8" t="s">
        <v>94</v>
      </c>
      <c r="O22" s="13" t="s">
        <v>96</v>
      </c>
      <c r="P22" s="3" t="s">
        <v>95</v>
      </c>
      <c r="Q22" s="2">
        <v>46223</v>
      </c>
    </row>
    <row r="23" spans="1:17" ht="45">
      <c r="A23" s="4">
        <v>2026</v>
      </c>
      <c r="B23" s="7">
        <v>46113</v>
      </c>
      <c r="C23" s="7">
        <v>46203</v>
      </c>
      <c r="D23" s="6">
        <v>2000</v>
      </c>
      <c r="E23" t="s">
        <v>66</v>
      </c>
      <c r="F23" s="5">
        <v>2700</v>
      </c>
      <c r="G23" t="s">
        <v>66</v>
      </c>
      <c r="H23" s="10">
        <v>2078500</v>
      </c>
      <c r="I23" s="10">
        <v>2078500</v>
      </c>
      <c r="J23" s="12">
        <v>2078500</v>
      </c>
      <c r="K23" s="12">
        <v>0</v>
      </c>
      <c r="L23" s="12">
        <v>0</v>
      </c>
      <c r="M23" s="12">
        <v>0</v>
      </c>
      <c r="N23" s="8" t="s">
        <v>94</v>
      </c>
      <c r="O23" s="13" t="s">
        <v>96</v>
      </c>
      <c r="P23" s="3" t="s">
        <v>95</v>
      </c>
      <c r="Q23" s="2">
        <v>46223</v>
      </c>
    </row>
    <row r="24" spans="1:17" ht="45">
      <c r="A24" s="4">
        <v>2026</v>
      </c>
      <c r="B24" s="7">
        <v>46113</v>
      </c>
      <c r="C24" s="7">
        <v>46203</v>
      </c>
      <c r="D24" s="6">
        <v>2000</v>
      </c>
      <c r="E24" t="s">
        <v>67</v>
      </c>
      <c r="F24" s="5">
        <v>2800</v>
      </c>
      <c r="G24" t="s">
        <v>67</v>
      </c>
      <c r="H24" s="10">
        <v>0</v>
      </c>
      <c r="I24" s="10">
        <v>0</v>
      </c>
      <c r="J24" s="12">
        <v>0</v>
      </c>
      <c r="K24" s="12">
        <v>0</v>
      </c>
      <c r="L24" s="12">
        <v>0</v>
      </c>
      <c r="M24" s="12">
        <v>0</v>
      </c>
      <c r="N24" s="8" t="s">
        <v>94</v>
      </c>
      <c r="O24" s="13" t="s">
        <v>96</v>
      </c>
      <c r="P24" s="3" t="s">
        <v>95</v>
      </c>
      <c r="Q24" s="2">
        <v>46223</v>
      </c>
    </row>
    <row r="25" spans="1:17" ht="45">
      <c r="A25" s="4">
        <v>2026</v>
      </c>
      <c r="B25" s="7">
        <v>46113</v>
      </c>
      <c r="C25" s="7">
        <v>46203</v>
      </c>
      <c r="D25" s="6">
        <v>2000</v>
      </c>
      <c r="E25" t="s">
        <v>68</v>
      </c>
      <c r="F25" s="5">
        <v>2900</v>
      </c>
      <c r="G25" t="s">
        <v>68</v>
      </c>
      <c r="H25" s="10">
        <v>836000</v>
      </c>
      <c r="I25" s="10">
        <v>836000</v>
      </c>
      <c r="J25" s="12">
        <v>836000</v>
      </c>
      <c r="K25" s="12">
        <v>267721.83999999997</v>
      </c>
      <c r="L25" s="12">
        <v>267721.83999999997</v>
      </c>
      <c r="M25" s="12">
        <v>229036.74</v>
      </c>
      <c r="N25" s="8" t="s">
        <v>94</v>
      </c>
      <c r="O25" s="13" t="s">
        <v>96</v>
      </c>
      <c r="P25" s="3" t="s">
        <v>95</v>
      </c>
      <c r="Q25" s="2">
        <v>46223</v>
      </c>
    </row>
    <row r="26" spans="1:17" ht="45">
      <c r="A26" s="4">
        <v>2026</v>
      </c>
      <c r="B26" s="7">
        <v>46113</v>
      </c>
      <c r="C26" s="7">
        <v>46203</v>
      </c>
      <c r="D26" s="6">
        <v>3000</v>
      </c>
      <c r="E26" t="s">
        <v>69</v>
      </c>
      <c r="F26" s="5">
        <v>3000</v>
      </c>
      <c r="G26" t="s">
        <v>69</v>
      </c>
      <c r="H26" s="9">
        <f>SUM(H27+H28+H29+H30+H31+H32+H33+H34+H35)</f>
        <v>49014541</v>
      </c>
      <c r="I26" s="9">
        <f t="shared" ref="I26:K26" si="6">SUM(I27+I28+I29+I30+I31+I32+I33+I34+I35)</f>
        <v>50714541</v>
      </c>
      <c r="J26" s="11">
        <f t="shared" si="6"/>
        <v>50714541</v>
      </c>
      <c r="K26" s="11">
        <f t="shared" si="6"/>
        <v>15146051.970000001</v>
      </c>
      <c r="L26" s="11">
        <f t="shared" ref="L26" si="7">SUM(L27+L28+L29+L30+L31+L32+L33+L34+L35)</f>
        <v>15146051.970000001</v>
      </c>
      <c r="M26" s="11">
        <f t="shared" ref="M26" si="8">SUM(M27+M28+M29+M30+M31+M32+M33+M34+M35)</f>
        <v>11883312.060000002</v>
      </c>
      <c r="N26" s="8" t="s">
        <v>94</v>
      </c>
      <c r="O26" s="13" t="s">
        <v>96</v>
      </c>
      <c r="P26" s="3" t="s">
        <v>95</v>
      </c>
      <c r="Q26" s="2">
        <v>46223</v>
      </c>
    </row>
    <row r="27" spans="1:17" ht="45">
      <c r="A27" s="4">
        <v>2026</v>
      </c>
      <c r="B27" s="7">
        <v>46113</v>
      </c>
      <c r="C27" s="7">
        <v>46203</v>
      </c>
      <c r="D27" s="6">
        <v>3000</v>
      </c>
      <c r="E27" t="s">
        <v>70</v>
      </c>
      <c r="F27" s="5">
        <v>3100</v>
      </c>
      <c r="G27" t="s">
        <v>70</v>
      </c>
      <c r="H27" s="10">
        <v>6375348</v>
      </c>
      <c r="I27" s="10">
        <v>6375348</v>
      </c>
      <c r="J27" s="12">
        <v>6375348</v>
      </c>
      <c r="K27" s="12">
        <v>2496260.5</v>
      </c>
      <c r="L27" s="12">
        <v>2496260.5</v>
      </c>
      <c r="M27" s="12">
        <v>2496260.52</v>
      </c>
      <c r="N27" s="8" t="s">
        <v>94</v>
      </c>
      <c r="O27" s="13" t="s">
        <v>96</v>
      </c>
      <c r="P27" s="3" t="s">
        <v>95</v>
      </c>
      <c r="Q27" s="2">
        <v>46223</v>
      </c>
    </row>
    <row r="28" spans="1:17" ht="45">
      <c r="A28" s="4">
        <v>2026</v>
      </c>
      <c r="B28" s="7">
        <v>46113</v>
      </c>
      <c r="C28" s="7">
        <v>46203</v>
      </c>
      <c r="D28" s="6">
        <v>3000</v>
      </c>
      <c r="E28" t="s">
        <v>71</v>
      </c>
      <c r="F28" s="5">
        <v>3200</v>
      </c>
      <c r="G28" t="s">
        <v>71</v>
      </c>
      <c r="H28" s="10">
        <v>4576008</v>
      </c>
      <c r="I28" s="10">
        <v>6276008</v>
      </c>
      <c r="J28" s="12">
        <v>6276008</v>
      </c>
      <c r="K28" s="12">
        <v>2743140.19</v>
      </c>
      <c r="L28" s="12">
        <v>2743140.19</v>
      </c>
      <c r="M28" s="12">
        <v>1197180.3900000001</v>
      </c>
      <c r="N28" s="8" t="s">
        <v>94</v>
      </c>
      <c r="O28" s="13" t="s">
        <v>96</v>
      </c>
      <c r="P28" s="3" t="s">
        <v>95</v>
      </c>
      <c r="Q28" s="2">
        <v>46223</v>
      </c>
    </row>
    <row r="29" spans="1:17" ht="45">
      <c r="A29" s="4">
        <v>2026</v>
      </c>
      <c r="B29" s="7">
        <v>46113</v>
      </c>
      <c r="C29" s="7">
        <v>46203</v>
      </c>
      <c r="D29" s="6">
        <v>3000</v>
      </c>
      <c r="E29" t="s">
        <v>72</v>
      </c>
      <c r="F29" s="5">
        <v>3300</v>
      </c>
      <c r="G29" t="s">
        <v>72</v>
      </c>
      <c r="H29" s="10">
        <v>25029275</v>
      </c>
      <c r="I29" s="10">
        <v>25029275</v>
      </c>
      <c r="J29" s="12">
        <v>25029275</v>
      </c>
      <c r="K29" s="12">
        <v>8092651.21</v>
      </c>
      <c r="L29" s="12">
        <v>8092651.21</v>
      </c>
      <c r="M29" s="12">
        <v>6827320.9700000007</v>
      </c>
      <c r="N29" s="8" t="s">
        <v>94</v>
      </c>
      <c r="O29" s="13" t="s">
        <v>96</v>
      </c>
      <c r="P29" s="3" t="s">
        <v>95</v>
      </c>
      <c r="Q29" s="2">
        <v>46223</v>
      </c>
    </row>
    <row r="30" spans="1:17" ht="45">
      <c r="A30" s="4">
        <v>2026</v>
      </c>
      <c r="B30" s="7">
        <v>46113</v>
      </c>
      <c r="C30" s="7">
        <v>46203</v>
      </c>
      <c r="D30" s="6">
        <v>3000</v>
      </c>
      <c r="E30" t="s">
        <v>73</v>
      </c>
      <c r="F30" s="5">
        <v>3400</v>
      </c>
      <c r="G30" t="s">
        <v>73</v>
      </c>
      <c r="H30" s="10">
        <v>1606000</v>
      </c>
      <c r="I30" s="10">
        <v>1606000</v>
      </c>
      <c r="J30" s="12">
        <v>1606000</v>
      </c>
      <c r="K30" s="12">
        <v>132662.23000000001</v>
      </c>
      <c r="L30" s="12">
        <v>132662.23000000001</v>
      </c>
      <c r="M30" s="12">
        <v>132662.23000000001</v>
      </c>
      <c r="N30" s="8" t="s">
        <v>94</v>
      </c>
      <c r="O30" s="13" t="s">
        <v>96</v>
      </c>
      <c r="P30" s="3" t="s">
        <v>95</v>
      </c>
      <c r="Q30" s="2">
        <v>46223</v>
      </c>
    </row>
    <row r="31" spans="1:17" ht="45">
      <c r="A31" s="4">
        <v>2026</v>
      </c>
      <c r="B31" s="7">
        <v>46113</v>
      </c>
      <c r="C31" s="7">
        <v>46203</v>
      </c>
      <c r="D31" s="6">
        <v>3000</v>
      </c>
      <c r="E31" t="s">
        <v>74</v>
      </c>
      <c r="F31" s="5">
        <v>3500</v>
      </c>
      <c r="G31" t="s">
        <v>74</v>
      </c>
      <c r="H31" s="10">
        <v>1995424</v>
      </c>
      <c r="I31" s="10">
        <v>1995424</v>
      </c>
      <c r="J31" s="12">
        <v>1995424</v>
      </c>
      <c r="K31" s="12">
        <v>128809.93</v>
      </c>
      <c r="L31" s="12">
        <v>128809.93</v>
      </c>
      <c r="M31" s="12">
        <v>124109.32999999999</v>
      </c>
      <c r="N31" s="8" t="s">
        <v>94</v>
      </c>
      <c r="O31" s="13" t="s">
        <v>96</v>
      </c>
      <c r="P31" s="3" t="s">
        <v>95</v>
      </c>
      <c r="Q31" s="2">
        <v>46223</v>
      </c>
    </row>
    <row r="32" spans="1:17" ht="45">
      <c r="A32" s="4">
        <v>2026</v>
      </c>
      <c r="B32" s="7">
        <v>46113</v>
      </c>
      <c r="C32" s="7">
        <v>46203</v>
      </c>
      <c r="D32" s="6">
        <v>3000</v>
      </c>
      <c r="E32" t="s">
        <v>75</v>
      </c>
      <c r="F32" s="5">
        <v>3600</v>
      </c>
      <c r="G32" t="s">
        <v>75</v>
      </c>
      <c r="H32" s="10">
        <v>765500</v>
      </c>
      <c r="I32" s="10">
        <v>765500</v>
      </c>
      <c r="J32" s="12">
        <v>765500</v>
      </c>
      <c r="K32" s="12">
        <v>35541.31</v>
      </c>
      <c r="L32" s="12">
        <v>35541.31</v>
      </c>
      <c r="M32" s="12">
        <v>35541.31</v>
      </c>
      <c r="N32" s="8" t="s">
        <v>94</v>
      </c>
      <c r="O32" s="13" t="s">
        <v>96</v>
      </c>
      <c r="P32" s="3" t="s">
        <v>95</v>
      </c>
      <c r="Q32" s="2">
        <v>46223</v>
      </c>
    </row>
    <row r="33" spans="1:17" ht="45">
      <c r="A33" s="4">
        <v>2026</v>
      </c>
      <c r="B33" s="7">
        <v>46113</v>
      </c>
      <c r="C33" s="7">
        <v>46203</v>
      </c>
      <c r="D33" s="6">
        <v>3000</v>
      </c>
      <c r="E33" t="s">
        <v>76</v>
      </c>
      <c r="F33" s="5">
        <v>3700</v>
      </c>
      <c r="G33" t="s">
        <v>76</v>
      </c>
      <c r="H33" s="10">
        <v>2605206</v>
      </c>
      <c r="I33" s="10">
        <v>2605206</v>
      </c>
      <c r="J33" s="12">
        <v>2605206</v>
      </c>
      <c r="K33" s="12">
        <v>594056.23</v>
      </c>
      <c r="L33" s="12">
        <v>594056.23</v>
      </c>
      <c r="M33" s="12">
        <v>396330.72000000003</v>
      </c>
      <c r="N33" s="8" t="s">
        <v>94</v>
      </c>
      <c r="O33" s="13" t="s">
        <v>96</v>
      </c>
      <c r="P33" s="3" t="s">
        <v>95</v>
      </c>
      <c r="Q33" s="2">
        <v>46223</v>
      </c>
    </row>
    <row r="34" spans="1:17" ht="45">
      <c r="A34" s="4">
        <v>2026</v>
      </c>
      <c r="B34" s="7">
        <v>46113</v>
      </c>
      <c r="C34" s="7">
        <v>46203</v>
      </c>
      <c r="D34" s="6">
        <v>3000</v>
      </c>
      <c r="E34" t="s">
        <v>77</v>
      </c>
      <c r="F34" s="5">
        <v>3800</v>
      </c>
      <c r="G34" t="s">
        <v>77</v>
      </c>
      <c r="H34" s="10">
        <v>5631780</v>
      </c>
      <c r="I34" s="10">
        <v>5631780</v>
      </c>
      <c r="J34" s="12">
        <v>5631780</v>
      </c>
      <c r="K34" s="12">
        <v>836123.47</v>
      </c>
      <c r="L34" s="12">
        <v>836123.47</v>
      </c>
      <c r="M34" s="12">
        <v>587099.68999999994</v>
      </c>
      <c r="N34" s="8" t="s">
        <v>94</v>
      </c>
      <c r="O34" s="13" t="s">
        <v>96</v>
      </c>
      <c r="P34" s="3" t="s">
        <v>95</v>
      </c>
      <c r="Q34" s="2">
        <v>46223</v>
      </c>
    </row>
    <row r="35" spans="1:17" ht="45">
      <c r="A35" s="4">
        <v>2026</v>
      </c>
      <c r="B35" s="7">
        <v>46113</v>
      </c>
      <c r="C35" s="7">
        <v>46203</v>
      </c>
      <c r="D35" s="6">
        <v>3000</v>
      </c>
      <c r="E35" t="s">
        <v>78</v>
      </c>
      <c r="F35" s="5">
        <v>3900</v>
      </c>
      <c r="G35" t="s">
        <v>78</v>
      </c>
      <c r="H35" s="10">
        <v>430000</v>
      </c>
      <c r="I35" s="10">
        <v>430000</v>
      </c>
      <c r="J35" s="12">
        <v>430000</v>
      </c>
      <c r="K35" s="12">
        <v>86806.9</v>
      </c>
      <c r="L35" s="12">
        <v>86806.9</v>
      </c>
      <c r="M35" s="12">
        <v>86806.9</v>
      </c>
      <c r="N35" s="8" t="s">
        <v>94</v>
      </c>
      <c r="O35" s="13" t="s">
        <v>96</v>
      </c>
      <c r="P35" s="3" t="s">
        <v>95</v>
      </c>
      <c r="Q35" s="2">
        <v>46223</v>
      </c>
    </row>
    <row r="36" spans="1:17" ht="45">
      <c r="A36" s="4">
        <v>2026</v>
      </c>
      <c r="B36" s="7">
        <v>46113</v>
      </c>
      <c r="C36" s="7">
        <v>46203</v>
      </c>
      <c r="D36" s="6">
        <v>4000</v>
      </c>
      <c r="E36" t="s">
        <v>79</v>
      </c>
      <c r="F36" s="5">
        <v>4000</v>
      </c>
      <c r="G36" t="s">
        <v>79</v>
      </c>
      <c r="H36" s="9">
        <f>SUM(H37:H45)</f>
        <v>0</v>
      </c>
      <c r="I36" s="9">
        <f t="shared" ref="I36:K36" si="9">SUM(I37:I45)</f>
        <v>0</v>
      </c>
      <c r="J36" s="11">
        <f t="shared" si="9"/>
        <v>0</v>
      </c>
      <c r="K36" s="11">
        <f t="shared" si="9"/>
        <v>0</v>
      </c>
      <c r="L36" s="11">
        <f t="shared" ref="L36" si="10">SUM(L37:L45)</f>
        <v>0</v>
      </c>
      <c r="M36" s="11">
        <f t="shared" ref="M36" si="11">SUM(M37:M45)</f>
        <v>0</v>
      </c>
      <c r="N36" s="8" t="s">
        <v>94</v>
      </c>
      <c r="O36" s="13" t="s">
        <v>96</v>
      </c>
      <c r="P36" s="3" t="s">
        <v>95</v>
      </c>
      <c r="Q36" s="2">
        <v>46223</v>
      </c>
    </row>
    <row r="37" spans="1:17" ht="45">
      <c r="A37" s="4">
        <v>2026</v>
      </c>
      <c r="B37" s="7">
        <v>46113</v>
      </c>
      <c r="C37" s="7">
        <v>46203</v>
      </c>
      <c r="D37" s="6">
        <v>4000</v>
      </c>
      <c r="E37" t="s">
        <v>80</v>
      </c>
      <c r="F37" s="5">
        <v>4100</v>
      </c>
      <c r="G37" t="s">
        <v>80</v>
      </c>
      <c r="H37" s="10">
        <v>0</v>
      </c>
      <c r="I37" s="10">
        <v>0</v>
      </c>
      <c r="J37" s="12">
        <v>0</v>
      </c>
      <c r="K37" s="12">
        <v>0</v>
      </c>
      <c r="L37" s="12">
        <v>0</v>
      </c>
      <c r="M37" s="12">
        <v>0</v>
      </c>
      <c r="N37" s="8" t="s">
        <v>94</v>
      </c>
      <c r="O37" s="13" t="s">
        <v>96</v>
      </c>
      <c r="P37" s="3" t="s">
        <v>95</v>
      </c>
      <c r="Q37" s="2">
        <v>46223</v>
      </c>
    </row>
    <row r="38" spans="1:17" ht="45">
      <c r="A38" s="4">
        <v>2026</v>
      </c>
      <c r="B38" s="7">
        <v>46113</v>
      </c>
      <c r="C38" s="7">
        <v>46203</v>
      </c>
      <c r="D38" s="6">
        <v>4000</v>
      </c>
      <c r="E38" t="s">
        <v>81</v>
      </c>
      <c r="F38" s="5">
        <v>4200</v>
      </c>
      <c r="G38" t="s">
        <v>81</v>
      </c>
      <c r="H38" s="10">
        <v>0</v>
      </c>
      <c r="I38" s="10">
        <v>0</v>
      </c>
      <c r="J38" s="12">
        <v>0</v>
      </c>
      <c r="K38" s="12">
        <v>0</v>
      </c>
      <c r="L38" s="12">
        <v>0</v>
      </c>
      <c r="M38" s="12">
        <v>0</v>
      </c>
      <c r="N38" s="8" t="s">
        <v>94</v>
      </c>
      <c r="O38" s="13" t="s">
        <v>96</v>
      </c>
      <c r="P38" s="3" t="s">
        <v>95</v>
      </c>
      <c r="Q38" s="2">
        <v>46223</v>
      </c>
    </row>
    <row r="39" spans="1:17" ht="45">
      <c r="A39" s="4">
        <v>2026</v>
      </c>
      <c r="B39" s="7">
        <v>46113</v>
      </c>
      <c r="C39" s="7">
        <v>46203</v>
      </c>
      <c r="D39" s="6">
        <v>4000</v>
      </c>
      <c r="E39" t="s">
        <v>82</v>
      </c>
      <c r="F39" s="5">
        <v>4300</v>
      </c>
      <c r="G39" t="s">
        <v>82</v>
      </c>
      <c r="H39" s="10">
        <v>0</v>
      </c>
      <c r="I39" s="10">
        <v>0</v>
      </c>
      <c r="J39" s="12">
        <v>0</v>
      </c>
      <c r="K39" s="12">
        <v>0</v>
      </c>
      <c r="L39" s="12">
        <v>0</v>
      </c>
      <c r="M39" s="12">
        <v>0</v>
      </c>
      <c r="N39" s="8" t="s">
        <v>94</v>
      </c>
      <c r="O39" s="13" t="s">
        <v>96</v>
      </c>
      <c r="P39" s="3" t="s">
        <v>95</v>
      </c>
      <c r="Q39" s="2">
        <v>46223</v>
      </c>
    </row>
    <row r="40" spans="1:17" ht="45">
      <c r="A40" s="4">
        <v>2026</v>
      </c>
      <c r="B40" s="7">
        <v>46113</v>
      </c>
      <c r="C40" s="7">
        <v>46203</v>
      </c>
      <c r="D40" s="6">
        <v>4000</v>
      </c>
      <c r="E40" t="s">
        <v>83</v>
      </c>
      <c r="F40" s="5">
        <v>4400</v>
      </c>
      <c r="G40" t="s">
        <v>83</v>
      </c>
      <c r="H40" s="10">
        <v>0</v>
      </c>
      <c r="I40" s="10">
        <v>0</v>
      </c>
      <c r="J40" s="12">
        <v>0</v>
      </c>
      <c r="K40" s="12">
        <v>0</v>
      </c>
      <c r="L40" s="12">
        <v>0</v>
      </c>
      <c r="M40" s="12">
        <v>0</v>
      </c>
      <c r="N40" s="8" t="s">
        <v>94</v>
      </c>
      <c r="O40" s="13" t="s">
        <v>96</v>
      </c>
      <c r="P40" s="3" t="s">
        <v>95</v>
      </c>
      <c r="Q40" s="2">
        <v>46223</v>
      </c>
    </row>
    <row r="41" spans="1:17" ht="45">
      <c r="A41" s="4">
        <v>2026</v>
      </c>
      <c r="B41" s="7">
        <v>46113</v>
      </c>
      <c r="C41" s="7">
        <v>46203</v>
      </c>
      <c r="D41" s="6">
        <v>4000</v>
      </c>
      <c r="E41" t="s">
        <v>84</v>
      </c>
      <c r="F41" s="5">
        <v>4500</v>
      </c>
      <c r="G41" t="s">
        <v>84</v>
      </c>
      <c r="H41" s="10">
        <v>0</v>
      </c>
      <c r="I41" s="10">
        <v>0</v>
      </c>
      <c r="J41" s="12">
        <v>0</v>
      </c>
      <c r="K41" s="12">
        <v>0</v>
      </c>
      <c r="L41" s="12">
        <v>0</v>
      </c>
      <c r="M41" s="12">
        <v>0</v>
      </c>
      <c r="N41" s="8" t="s">
        <v>94</v>
      </c>
      <c r="O41" s="13" t="s">
        <v>96</v>
      </c>
      <c r="P41" s="3" t="s">
        <v>95</v>
      </c>
      <c r="Q41" s="2">
        <v>46223</v>
      </c>
    </row>
    <row r="42" spans="1:17" ht="45">
      <c r="A42" s="4">
        <v>2026</v>
      </c>
      <c r="B42" s="7">
        <v>46113</v>
      </c>
      <c r="C42" s="7">
        <v>46203</v>
      </c>
      <c r="D42" s="6">
        <v>4000</v>
      </c>
      <c r="E42" t="s">
        <v>85</v>
      </c>
      <c r="F42" s="5">
        <v>4600</v>
      </c>
      <c r="G42" t="s">
        <v>85</v>
      </c>
      <c r="H42" s="10">
        <v>0</v>
      </c>
      <c r="I42" s="10">
        <v>0</v>
      </c>
      <c r="J42" s="12">
        <v>0</v>
      </c>
      <c r="K42" s="12">
        <v>0</v>
      </c>
      <c r="L42" s="12">
        <v>0</v>
      </c>
      <c r="M42" s="12">
        <v>0</v>
      </c>
      <c r="N42" s="8" t="s">
        <v>94</v>
      </c>
      <c r="O42" s="13" t="s">
        <v>96</v>
      </c>
      <c r="P42" s="3" t="s">
        <v>95</v>
      </c>
      <c r="Q42" s="2">
        <v>46223</v>
      </c>
    </row>
    <row r="43" spans="1:17" ht="45">
      <c r="A43" s="4">
        <v>2026</v>
      </c>
      <c r="B43" s="7">
        <v>46113</v>
      </c>
      <c r="C43" s="7">
        <v>46203</v>
      </c>
      <c r="D43" s="6">
        <v>4000</v>
      </c>
      <c r="E43" t="s">
        <v>86</v>
      </c>
      <c r="F43" s="5">
        <v>4700</v>
      </c>
      <c r="G43" t="s">
        <v>86</v>
      </c>
      <c r="H43" s="10">
        <v>0</v>
      </c>
      <c r="I43" s="10">
        <v>0</v>
      </c>
      <c r="J43" s="12">
        <v>0</v>
      </c>
      <c r="K43" s="12">
        <v>0</v>
      </c>
      <c r="L43" s="12">
        <v>0</v>
      </c>
      <c r="M43" s="12">
        <v>0</v>
      </c>
      <c r="N43" s="8" t="s">
        <v>94</v>
      </c>
      <c r="O43" s="13" t="s">
        <v>96</v>
      </c>
      <c r="P43" s="3" t="s">
        <v>95</v>
      </c>
      <c r="Q43" s="2">
        <v>46223</v>
      </c>
    </row>
    <row r="44" spans="1:17" ht="45">
      <c r="A44" s="4">
        <v>2026</v>
      </c>
      <c r="B44" s="7">
        <v>46113</v>
      </c>
      <c r="C44" s="7">
        <v>46203</v>
      </c>
      <c r="D44" s="6">
        <v>4000</v>
      </c>
      <c r="E44" t="s">
        <v>87</v>
      </c>
      <c r="F44" s="5">
        <v>4800</v>
      </c>
      <c r="G44" t="s">
        <v>87</v>
      </c>
      <c r="H44" s="10">
        <v>0</v>
      </c>
      <c r="I44" s="10">
        <v>0</v>
      </c>
      <c r="J44" s="12">
        <v>0</v>
      </c>
      <c r="K44" s="12">
        <v>0</v>
      </c>
      <c r="L44" s="12">
        <v>0</v>
      </c>
      <c r="M44" s="12">
        <v>0</v>
      </c>
      <c r="N44" s="8" t="s">
        <v>94</v>
      </c>
      <c r="O44" s="13" t="s">
        <v>96</v>
      </c>
      <c r="P44" s="3" t="s">
        <v>95</v>
      </c>
      <c r="Q44" s="2">
        <v>46223</v>
      </c>
    </row>
    <row r="45" spans="1:17" ht="45">
      <c r="A45" s="4">
        <v>2026</v>
      </c>
      <c r="B45" s="7">
        <v>46113</v>
      </c>
      <c r="C45" s="7">
        <v>46203</v>
      </c>
      <c r="D45" s="6">
        <v>4000</v>
      </c>
      <c r="E45" t="s">
        <v>88</v>
      </c>
      <c r="F45" s="5">
        <v>4900</v>
      </c>
      <c r="G45" t="s">
        <v>88</v>
      </c>
      <c r="H45" s="10">
        <v>0</v>
      </c>
      <c r="I45" s="10">
        <v>0</v>
      </c>
      <c r="J45" s="12">
        <v>0</v>
      </c>
      <c r="K45" s="12">
        <v>0</v>
      </c>
      <c r="L45" s="12">
        <v>0</v>
      </c>
      <c r="M45" s="12">
        <v>0</v>
      </c>
      <c r="N45" s="8" t="s">
        <v>94</v>
      </c>
      <c r="O45" s="13" t="s">
        <v>96</v>
      </c>
      <c r="P45" s="3" t="s">
        <v>95</v>
      </c>
      <c r="Q45" s="2">
        <v>46223</v>
      </c>
    </row>
    <row r="46" spans="1:17" ht="45">
      <c r="A46" s="4">
        <v>2026</v>
      </c>
      <c r="B46" s="7">
        <v>46113</v>
      </c>
      <c r="C46" s="7">
        <v>46203</v>
      </c>
      <c r="D46" s="6">
        <v>5000</v>
      </c>
      <c r="E46" t="s">
        <v>89</v>
      </c>
      <c r="F46" s="5">
        <v>5000</v>
      </c>
      <c r="G46" t="s">
        <v>89</v>
      </c>
      <c r="H46" s="9">
        <f>SUM(H47+H48+H49+H50+H5)</f>
        <v>2350876</v>
      </c>
      <c r="I46" s="9">
        <f>SUM(I47+I48+I49+I50)</f>
        <v>2350000</v>
      </c>
      <c r="J46" s="11">
        <f>SUM(J47+J48+J49+J50)</f>
        <v>2350000</v>
      </c>
      <c r="K46" s="11">
        <f>SUM(K47+K48+K49+K50)</f>
        <v>33029.550000000003</v>
      </c>
      <c r="L46" s="11">
        <f>SUM(L47+L48+L49+L50)</f>
        <v>33029.550000000003</v>
      </c>
      <c r="M46" s="11">
        <f>SUM(M47+M48+M49+M50)</f>
        <v>33029.550000000003</v>
      </c>
      <c r="N46" s="8" t="s">
        <v>94</v>
      </c>
      <c r="O46" s="13" t="s">
        <v>96</v>
      </c>
      <c r="P46" s="3" t="s">
        <v>95</v>
      </c>
      <c r="Q46" s="2">
        <v>46223</v>
      </c>
    </row>
    <row r="47" spans="1:17" ht="45">
      <c r="A47" s="4">
        <v>2026</v>
      </c>
      <c r="B47" s="7">
        <v>46113</v>
      </c>
      <c r="C47" s="7">
        <v>46203</v>
      </c>
      <c r="D47" s="6">
        <v>5000</v>
      </c>
      <c r="E47" t="s">
        <v>90</v>
      </c>
      <c r="F47" s="5">
        <v>5100</v>
      </c>
      <c r="G47" t="s">
        <v>90</v>
      </c>
      <c r="H47" s="10">
        <v>2350000</v>
      </c>
      <c r="I47" s="10">
        <v>2350000</v>
      </c>
      <c r="J47" s="12">
        <v>2350000</v>
      </c>
      <c r="K47" s="12">
        <v>33029.550000000003</v>
      </c>
      <c r="L47" s="12">
        <v>33029.550000000003</v>
      </c>
      <c r="M47" s="12">
        <v>33029.550000000003</v>
      </c>
      <c r="N47" s="8" t="s">
        <v>94</v>
      </c>
      <c r="O47" s="13" t="s">
        <v>96</v>
      </c>
      <c r="P47" s="3" t="s">
        <v>95</v>
      </c>
      <c r="Q47" s="2">
        <v>46223</v>
      </c>
    </row>
    <row r="48" spans="1:17" ht="45">
      <c r="A48" s="4">
        <v>2026</v>
      </c>
      <c r="B48" s="7">
        <v>46113</v>
      </c>
      <c r="C48" s="7">
        <v>46203</v>
      </c>
      <c r="D48" s="6">
        <v>5000</v>
      </c>
      <c r="E48" t="s">
        <v>91</v>
      </c>
      <c r="F48" s="5">
        <v>5200</v>
      </c>
      <c r="G48" t="s">
        <v>91</v>
      </c>
      <c r="H48" s="10">
        <v>0</v>
      </c>
      <c r="I48" s="10">
        <v>0</v>
      </c>
      <c r="J48" s="12">
        <v>0</v>
      </c>
      <c r="K48" s="12">
        <v>0</v>
      </c>
      <c r="L48" s="12">
        <v>0</v>
      </c>
      <c r="M48" s="12">
        <v>0</v>
      </c>
      <c r="N48" s="8" t="s">
        <v>94</v>
      </c>
      <c r="O48" s="13" t="s">
        <v>96</v>
      </c>
      <c r="P48" s="3" t="s">
        <v>95</v>
      </c>
      <c r="Q48" s="2">
        <v>46223</v>
      </c>
    </row>
    <row r="49" spans="1:17" ht="45">
      <c r="A49" s="4">
        <v>2026</v>
      </c>
      <c r="B49" s="7">
        <v>46113</v>
      </c>
      <c r="C49" s="7">
        <v>46203</v>
      </c>
      <c r="D49" s="6">
        <v>5000</v>
      </c>
      <c r="E49" t="s">
        <v>92</v>
      </c>
      <c r="F49" s="5">
        <v>5300</v>
      </c>
      <c r="G49" t="s">
        <v>92</v>
      </c>
      <c r="H49" s="10">
        <v>0</v>
      </c>
      <c r="I49" s="10">
        <v>0</v>
      </c>
      <c r="J49" s="12">
        <v>0</v>
      </c>
      <c r="K49" s="12">
        <v>0</v>
      </c>
      <c r="L49" s="12">
        <v>0</v>
      </c>
      <c r="M49" s="12">
        <v>0</v>
      </c>
      <c r="N49" s="8" t="s">
        <v>94</v>
      </c>
      <c r="O49" s="13" t="s">
        <v>96</v>
      </c>
      <c r="P49" s="3" t="s">
        <v>95</v>
      </c>
      <c r="Q49" s="2">
        <v>46223</v>
      </c>
    </row>
    <row r="50" spans="1:17" ht="45">
      <c r="A50" s="4">
        <v>2026</v>
      </c>
      <c r="B50" s="7">
        <v>46113</v>
      </c>
      <c r="C50" s="7">
        <v>46203</v>
      </c>
      <c r="D50" s="6">
        <v>5000</v>
      </c>
      <c r="E50" t="s">
        <v>93</v>
      </c>
      <c r="F50" s="5">
        <v>5400</v>
      </c>
      <c r="G50" t="s">
        <v>93</v>
      </c>
      <c r="H50" s="10">
        <v>0</v>
      </c>
      <c r="I50" s="10">
        <v>0</v>
      </c>
      <c r="J50" s="12">
        <v>0</v>
      </c>
      <c r="K50" s="12">
        <v>0</v>
      </c>
      <c r="L50" s="12">
        <v>0</v>
      </c>
      <c r="M50" s="12">
        <v>0</v>
      </c>
      <c r="N50" s="8" t="s">
        <v>94</v>
      </c>
      <c r="O50" s="13" t="s">
        <v>96</v>
      </c>
      <c r="P50" s="3" t="s">
        <v>95</v>
      </c>
      <c r="Q50" s="2">
        <v>46223</v>
      </c>
    </row>
  </sheetData>
  <mergeCells count="7">
    <mergeCell ref="A6:R6"/>
    <mergeCell ref="A2:C2"/>
    <mergeCell ref="D2:F2"/>
    <mergeCell ref="G2:I2"/>
    <mergeCell ref="A3:C3"/>
    <mergeCell ref="D3:F3"/>
    <mergeCell ref="G3:I3"/>
  </mergeCells>
  <hyperlinks>
    <hyperlink ref="O8" r:id="rId1" xr:uid="{F856BA85-D2D1-4ACD-A01D-3416C0E3F7B8}"/>
    <hyperlink ref="O9" r:id="rId2" xr:uid="{0F29B367-E308-403C-AD4D-B7FC26A40D77}"/>
    <hyperlink ref="O10" r:id="rId3" xr:uid="{3BB5821E-0792-420F-A2C0-B24F959825F5}"/>
    <hyperlink ref="O11" r:id="rId4" xr:uid="{ABD1DBCB-38D5-4CB8-B126-10633E52FFCC}"/>
    <hyperlink ref="O12" r:id="rId5" xr:uid="{97F27716-C3E1-4D55-85AD-DAF541F8FAA3}"/>
    <hyperlink ref="O13" r:id="rId6" xr:uid="{B24BA619-086E-4656-A104-6D4E967EC5E3}"/>
    <hyperlink ref="O14" r:id="rId7" xr:uid="{FF3BC3DE-B1DB-40F9-892C-3C7DD60863F5}"/>
    <hyperlink ref="O15" r:id="rId8" xr:uid="{5DEE3A3F-750E-4161-B48F-E1F17CC412FB}"/>
    <hyperlink ref="O16:O50" r:id="rId9" display="http://www.cobaqroo.edu.mx/Transparencia/Archivos/LGT_65_XXIX.1.PDF" xr:uid="{7A6E3133-5A1A-45BB-B7AF-EAEE78D3ADC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Presupuesto01</cp:lastModifiedBy>
  <dcterms:created xsi:type="dcterms:W3CDTF">2026-07-15T21:55:40Z</dcterms:created>
  <dcterms:modified xsi:type="dcterms:W3CDTF">2026-07-20T20:39:27Z</dcterms:modified>
</cp:coreProperties>
</file>